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7235" windowHeight="10920" activeTab="0"/>
  </bookViews>
  <sheets>
    <sheet name="nr medici specialisti" sheetId="1" r:id="rId1"/>
    <sheet name="nr medici specialisti (2)" sheetId="2" r:id="rId2"/>
  </sheets>
  <definedNames/>
  <calcPr fullCalcOnLoad="1"/>
</workbook>
</file>

<file path=xl/sharedStrings.xml><?xml version="1.0" encoding="utf-8"?>
<sst xmlns="http://schemas.openxmlformats.org/spreadsheetml/2006/main" count="114" uniqueCount="51">
  <si>
    <t>nr crt</t>
  </si>
  <si>
    <t>cod sectie cf.Ord 457/2001</t>
  </si>
  <si>
    <t xml:space="preserve">Recuperare, medicină fizică şi balneologie </t>
  </si>
  <si>
    <t>Boli infectioase</t>
  </si>
  <si>
    <t>Cardiologie</t>
  </si>
  <si>
    <t>Dermatovenerologie</t>
  </si>
  <si>
    <t>Diabet zaharat, nutritie si boli metabolice</t>
  </si>
  <si>
    <t>Pneumoftiziologie</t>
  </si>
  <si>
    <t>Medicina interna</t>
  </si>
  <si>
    <t>Nefrologie</t>
  </si>
  <si>
    <t>Neurologie</t>
  </si>
  <si>
    <t>Neonatologie (nn si prematuri)</t>
  </si>
  <si>
    <t>Neonatologie (nou nascuti)</t>
  </si>
  <si>
    <t>Obstretica ginecologie</t>
  </si>
  <si>
    <t>Oftalmologie</t>
  </si>
  <si>
    <t xml:space="preserve">Otorinolaringologie ORL </t>
  </si>
  <si>
    <t>Ortopedie si traumatologie</t>
  </si>
  <si>
    <t>Chirurgie si ortopedie pediatrica</t>
  </si>
  <si>
    <t>Pediatrie</t>
  </si>
  <si>
    <t>Pneumologie</t>
  </si>
  <si>
    <t>Psihiatrie acuti</t>
  </si>
  <si>
    <t>Psihiatrie cronici</t>
  </si>
  <si>
    <t>Urologie</t>
  </si>
  <si>
    <t>Denumirea Sectiilor/compartimentelor*                                (Specialitatea)</t>
  </si>
  <si>
    <t>CASA DE ASIGURARI DE SĂNĂTATE  …MEHEDINTI</t>
  </si>
  <si>
    <t>Cod/Spitalul…MH01/SPITALUL JUDETEAN DE URGENTA DROBETA TR.SEVERIN</t>
  </si>
  <si>
    <t>Cod/Spitalul MH02/Spital Municipal Orsova</t>
  </si>
  <si>
    <t>Cod/Spitalul Mh 05/ Spital Orasenesc Baia de Arama</t>
  </si>
  <si>
    <t>NR.PATURI</t>
  </si>
  <si>
    <t>NUMAR DE MEDICI EXISTENT</t>
  </si>
  <si>
    <t>Numar medici specialisti NECESAR</t>
  </si>
  <si>
    <t>SPITAL CFR DROBETA TR.SEVERIN</t>
  </si>
  <si>
    <t>Chirurgie  LAPAROSCOPICA</t>
  </si>
  <si>
    <t>TOTAL MEDICI SPECIALISTI in unitati sanitare cu paturi</t>
  </si>
  <si>
    <t xml:space="preserve">Total medici specialisti existenti in spitale </t>
  </si>
  <si>
    <t xml:space="preserve">NORMARE </t>
  </si>
  <si>
    <t xml:space="preserve">SPECIALITATI MEDICALE </t>
  </si>
  <si>
    <t>Cronici  VINJU SI STREHAIA JUDETEAN</t>
  </si>
  <si>
    <t>Anestezie si terapie intensiva -ATI ( un medic la 4 paturi)</t>
  </si>
  <si>
    <t>Chirurgie generală ( 5 paturi)</t>
  </si>
  <si>
    <t>Situatia numarului de medici specialisti din spitale la data de30.06.2016</t>
  </si>
  <si>
    <t>necesar de  medici de specialitate in spitale 2016</t>
  </si>
  <si>
    <t>1 MEDIC LA 10   PATURI conf ordin MS 1224/2010 SPECIALITATI MEDICALE SI UN MEDIC LA 5 PATURI SPECIALITATI CHIRURGICALE</t>
  </si>
  <si>
    <t>Oncologie medicala+HEMATOLOGIE</t>
  </si>
  <si>
    <t>NECESAR TR SEVERIN</t>
  </si>
  <si>
    <t>NECESAR ZONA ORSOVA</t>
  </si>
  <si>
    <t>NECESAR ZONA BAIA</t>
  </si>
  <si>
    <t>NECESAR MEDICI DE SPECIALITATE JUDET</t>
  </si>
  <si>
    <t>ANEXA LA PROCES VERBAL NR.1/25.07.2016</t>
  </si>
  <si>
    <t>PRESEDINTE COMISIE</t>
  </si>
  <si>
    <t>ANEXA LA HOTARAREA NR.1/25.07.2016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</si>
</sst>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6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14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4" xfId="0" applyFont="1" applyBorder="1" applyAlignment="1">
      <alignment/>
    </xf>
    <xf numFmtId="0" fontId="0" fillId="0" borderId="3" xfId="0" applyFill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4" fontId="2" fillId="0" borderId="1" xfId="0" applyNumberFormat="1" applyFont="1" applyBorder="1" applyAlignment="1">
      <alignment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2" fillId="0" borderId="20" xfId="0" applyFont="1" applyFill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" fillId="0" borderId="21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0" fillId="0" borderId="4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workbookViewId="0" topLeftCell="A1">
      <selection activeCell="A32" sqref="A32:C32"/>
    </sheetView>
  </sheetViews>
  <sheetFormatPr defaultColWidth="9.140625" defaultRowHeight="12.75"/>
  <cols>
    <col min="1" max="1" width="4.57421875" style="0" customWidth="1"/>
    <col min="2" max="2" width="8.57421875" style="0" customWidth="1"/>
    <col min="3" max="3" width="24.28125" style="0" customWidth="1"/>
    <col min="4" max="4" width="7.8515625" style="0" customWidth="1"/>
    <col min="5" max="5" width="7.7109375" style="0" customWidth="1"/>
    <col min="6" max="6" width="8.140625" style="0" customWidth="1"/>
    <col min="7" max="7" width="10.421875" style="0" customWidth="1"/>
    <col min="8" max="8" width="7.8515625" style="0" customWidth="1"/>
    <col min="9" max="10" width="7.00390625" style="0" customWidth="1"/>
    <col min="11" max="11" width="8.00390625" style="0" customWidth="1"/>
    <col min="12" max="12" width="6.7109375" style="0" customWidth="1"/>
    <col min="13" max="14" width="7.28125" style="0" customWidth="1"/>
    <col min="15" max="15" width="7.7109375" style="0" customWidth="1"/>
    <col min="16" max="16" width="8.28125" style="0" customWidth="1"/>
    <col min="17" max="18" width="9.421875" style="0" customWidth="1"/>
    <col min="19" max="19" width="8.8515625" style="0" customWidth="1"/>
  </cols>
  <sheetData>
    <row r="1" spans="2:12" ht="12.75">
      <c r="B1" s="14" t="s">
        <v>24</v>
      </c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2:12" ht="12.75">
      <c r="B2" s="14" t="s">
        <v>40</v>
      </c>
      <c r="C2" s="14"/>
      <c r="D2" s="14"/>
      <c r="E2" s="14"/>
      <c r="F2" s="14"/>
      <c r="G2" s="14"/>
      <c r="H2" s="14"/>
      <c r="I2" s="14" t="s">
        <v>50</v>
      </c>
      <c r="J2" s="14"/>
      <c r="K2" s="14"/>
      <c r="L2" s="14"/>
    </row>
    <row r="3" ht="13.5" thickBot="1"/>
    <row r="4" spans="1:21" ht="63" customHeight="1" thickBot="1">
      <c r="A4" s="57" t="s">
        <v>0</v>
      </c>
      <c r="B4" s="59" t="s">
        <v>1</v>
      </c>
      <c r="C4" s="59" t="s">
        <v>23</v>
      </c>
      <c r="D4" s="51" t="s">
        <v>25</v>
      </c>
      <c r="E4" s="52"/>
      <c r="F4" s="53"/>
      <c r="G4" s="51" t="s">
        <v>31</v>
      </c>
      <c r="H4" s="52"/>
      <c r="I4" s="53"/>
      <c r="J4" s="39" t="s">
        <v>44</v>
      </c>
      <c r="K4" s="51" t="s">
        <v>26</v>
      </c>
      <c r="L4" s="52"/>
      <c r="M4" s="53"/>
      <c r="N4" s="39" t="s">
        <v>45</v>
      </c>
      <c r="O4" s="51" t="s">
        <v>27</v>
      </c>
      <c r="P4" s="52"/>
      <c r="Q4" s="53"/>
      <c r="R4" s="46" t="s">
        <v>46</v>
      </c>
      <c r="S4" s="63" t="s">
        <v>34</v>
      </c>
      <c r="T4" s="62" t="s">
        <v>41</v>
      </c>
      <c r="U4" s="61" t="s">
        <v>47</v>
      </c>
    </row>
    <row r="5" spans="1:21" ht="89.25" customHeight="1" thickBot="1">
      <c r="A5" s="58"/>
      <c r="B5" s="60"/>
      <c r="C5" s="60"/>
      <c r="D5" s="12" t="s">
        <v>28</v>
      </c>
      <c r="E5" s="12" t="s">
        <v>29</v>
      </c>
      <c r="F5" s="12" t="s">
        <v>30</v>
      </c>
      <c r="G5" s="22" t="s">
        <v>28</v>
      </c>
      <c r="H5" s="12" t="s">
        <v>29</v>
      </c>
      <c r="I5" s="22" t="s">
        <v>30</v>
      </c>
      <c r="J5" s="43"/>
      <c r="K5" s="12" t="s">
        <v>28</v>
      </c>
      <c r="L5" s="19" t="s">
        <v>29</v>
      </c>
      <c r="M5" s="32" t="s">
        <v>30</v>
      </c>
      <c r="N5" s="49"/>
      <c r="O5" s="22" t="s">
        <v>28</v>
      </c>
      <c r="P5" s="12" t="s">
        <v>29</v>
      </c>
      <c r="Q5" s="12" t="s">
        <v>30</v>
      </c>
      <c r="R5" s="47"/>
      <c r="S5" s="64"/>
      <c r="T5" s="62"/>
      <c r="U5" s="61"/>
    </row>
    <row r="6" spans="1:21" ht="40.5" customHeight="1" thickBot="1">
      <c r="A6" s="3">
        <v>1</v>
      </c>
      <c r="B6" s="8">
        <v>2023</v>
      </c>
      <c r="C6" s="4" t="s">
        <v>38</v>
      </c>
      <c r="D6" s="28">
        <v>30</v>
      </c>
      <c r="E6" s="11">
        <v>8</v>
      </c>
      <c r="F6" s="23">
        <v>8</v>
      </c>
      <c r="G6" s="23">
        <v>4</v>
      </c>
      <c r="H6" s="11">
        <v>1</v>
      </c>
      <c r="I6" s="23">
        <v>1</v>
      </c>
      <c r="J6" s="44">
        <f>F6+I6-E6-H6</f>
        <v>0</v>
      </c>
      <c r="K6" s="11">
        <v>8</v>
      </c>
      <c r="L6" s="1">
        <v>1</v>
      </c>
      <c r="M6" s="33">
        <v>2</v>
      </c>
      <c r="N6" s="26">
        <f>M6-L6</f>
        <v>1</v>
      </c>
      <c r="O6" s="26">
        <v>5</v>
      </c>
      <c r="P6" s="11">
        <v>1</v>
      </c>
      <c r="Q6" s="36">
        <v>1</v>
      </c>
      <c r="R6" s="48">
        <f>Q6-P6</f>
        <v>0</v>
      </c>
      <c r="S6" s="13">
        <f>E6+H6+L6+P6</f>
        <v>11</v>
      </c>
      <c r="T6" s="13">
        <f aca="true" t="shared" si="0" ref="T6:T31">F6+I6+M6+Q6</f>
        <v>12</v>
      </c>
      <c r="U6" s="16">
        <f>T6-S6</f>
        <v>1</v>
      </c>
    </row>
    <row r="7" spans="1:21" ht="27" customHeight="1" thickBot="1">
      <c r="A7" s="1">
        <v>3</v>
      </c>
      <c r="B7" s="9">
        <v>1371</v>
      </c>
      <c r="C7" s="2" t="s">
        <v>2</v>
      </c>
      <c r="D7" s="29">
        <v>45</v>
      </c>
      <c r="E7" s="10">
        <v>3</v>
      </c>
      <c r="F7" s="24">
        <v>4</v>
      </c>
      <c r="G7" s="24">
        <v>20</v>
      </c>
      <c r="H7" s="10">
        <v>1</v>
      </c>
      <c r="I7" s="24">
        <v>2</v>
      </c>
      <c r="J7" s="44">
        <f aca="true" t="shared" si="1" ref="J7:J32">F7+I7-E7-H7</f>
        <v>2</v>
      </c>
      <c r="K7" s="10">
        <v>10</v>
      </c>
      <c r="L7" s="1">
        <v>1</v>
      </c>
      <c r="M7" s="33">
        <v>1</v>
      </c>
      <c r="N7" s="26">
        <f aca="true" t="shared" si="2" ref="N7:N32">M7-L7</f>
        <v>0</v>
      </c>
      <c r="O7" s="27"/>
      <c r="P7" s="10"/>
      <c r="Q7" s="37"/>
      <c r="R7" s="48">
        <f aca="true" t="shared" si="3" ref="R7:R32">Q7-P7</f>
        <v>0</v>
      </c>
      <c r="S7" s="13">
        <f aca="true" t="shared" si="4" ref="S7:S31">E7+H7+L7+P7</f>
        <v>5</v>
      </c>
      <c r="T7" s="13">
        <f t="shared" si="0"/>
        <v>7</v>
      </c>
      <c r="U7" s="16">
        <f aca="true" t="shared" si="5" ref="U7:U32">T7-S7</f>
        <v>2</v>
      </c>
    </row>
    <row r="8" spans="1:21" ht="17.25" customHeight="1" thickBot="1">
      <c r="A8" s="1">
        <v>6</v>
      </c>
      <c r="B8" s="9">
        <v>1012</v>
      </c>
      <c r="C8" s="2" t="s">
        <v>3</v>
      </c>
      <c r="D8" s="29">
        <v>30</v>
      </c>
      <c r="E8" s="10">
        <v>4</v>
      </c>
      <c r="F8" s="24">
        <v>4</v>
      </c>
      <c r="G8" s="24"/>
      <c r="H8" s="10"/>
      <c r="I8" s="24"/>
      <c r="J8" s="44">
        <f t="shared" si="1"/>
        <v>0</v>
      </c>
      <c r="K8" s="10"/>
      <c r="L8" s="1"/>
      <c r="M8" s="33"/>
      <c r="N8" s="26">
        <f t="shared" si="2"/>
        <v>0</v>
      </c>
      <c r="O8" s="27"/>
      <c r="P8" s="10"/>
      <c r="Q8" s="37"/>
      <c r="R8" s="48">
        <f t="shared" si="3"/>
        <v>0</v>
      </c>
      <c r="S8" s="13">
        <f t="shared" si="4"/>
        <v>4</v>
      </c>
      <c r="T8" s="13">
        <f t="shared" si="0"/>
        <v>4</v>
      </c>
      <c r="U8" s="16">
        <f t="shared" si="5"/>
        <v>0</v>
      </c>
    </row>
    <row r="9" spans="1:21" ht="13.5" thickBot="1">
      <c r="A9" s="33">
        <v>9</v>
      </c>
      <c r="B9" s="34">
        <v>1051</v>
      </c>
      <c r="C9" s="40" t="s">
        <v>4</v>
      </c>
      <c r="D9" s="41">
        <v>70</v>
      </c>
      <c r="E9" s="24">
        <v>5</v>
      </c>
      <c r="F9" s="24">
        <v>6</v>
      </c>
      <c r="G9" s="24">
        <v>10</v>
      </c>
      <c r="H9" s="24">
        <v>1</v>
      </c>
      <c r="I9" s="24">
        <v>1</v>
      </c>
      <c r="J9" s="44">
        <f t="shared" si="1"/>
        <v>1</v>
      </c>
      <c r="K9" s="24">
        <v>12</v>
      </c>
      <c r="L9" s="33">
        <v>2</v>
      </c>
      <c r="M9" s="33">
        <v>2</v>
      </c>
      <c r="N9" s="26">
        <f t="shared" si="2"/>
        <v>0</v>
      </c>
      <c r="O9" s="27"/>
      <c r="P9" s="24"/>
      <c r="Q9" s="37"/>
      <c r="R9" s="48">
        <f t="shared" si="3"/>
        <v>0</v>
      </c>
      <c r="S9" s="13">
        <f t="shared" si="4"/>
        <v>8</v>
      </c>
      <c r="T9" s="13">
        <f t="shared" si="0"/>
        <v>9</v>
      </c>
      <c r="U9" s="16">
        <f t="shared" si="5"/>
        <v>1</v>
      </c>
    </row>
    <row r="10" spans="1:21" ht="26.25" thickBot="1">
      <c r="A10" s="1">
        <v>12</v>
      </c>
      <c r="B10" s="9">
        <v>2051</v>
      </c>
      <c r="C10" s="2" t="s">
        <v>39</v>
      </c>
      <c r="D10" s="29">
        <v>90</v>
      </c>
      <c r="E10" s="10">
        <v>15</v>
      </c>
      <c r="F10" s="24">
        <v>16</v>
      </c>
      <c r="G10" s="24">
        <v>25</v>
      </c>
      <c r="H10" s="10">
        <v>3</v>
      </c>
      <c r="I10" s="24">
        <v>3</v>
      </c>
      <c r="J10" s="44">
        <f t="shared" si="1"/>
        <v>1</v>
      </c>
      <c r="K10" s="10">
        <v>21</v>
      </c>
      <c r="L10" s="1">
        <v>2</v>
      </c>
      <c r="M10" s="33">
        <v>3</v>
      </c>
      <c r="N10" s="26">
        <f t="shared" si="2"/>
        <v>1</v>
      </c>
      <c r="O10" s="27">
        <v>10</v>
      </c>
      <c r="P10" s="10">
        <v>1</v>
      </c>
      <c r="Q10" s="36">
        <v>2</v>
      </c>
      <c r="R10" s="48">
        <f t="shared" si="3"/>
        <v>1</v>
      </c>
      <c r="S10" s="13">
        <f t="shared" si="4"/>
        <v>21</v>
      </c>
      <c r="T10" s="13">
        <f t="shared" si="0"/>
        <v>24</v>
      </c>
      <c r="U10" s="16">
        <f t="shared" si="5"/>
        <v>3</v>
      </c>
    </row>
    <row r="11" spans="1:21" ht="26.25" customHeight="1" thickBot="1">
      <c r="A11" s="1"/>
      <c r="B11" s="9"/>
      <c r="C11" s="2" t="s">
        <v>32</v>
      </c>
      <c r="D11" s="29">
        <v>5</v>
      </c>
      <c r="E11" s="10">
        <v>1</v>
      </c>
      <c r="F11" s="24">
        <v>1</v>
      </c>
      <c r="G11" s="24"/>
      <c r="H11" s="10"/>
      <c r="I11" s="24"/>
      <c r="J11" s="44">
        <f t="shared" si="1"/>
        <v>0</v>
      </c>
      <c r="K11" s="10"/>
      <c r="L11" s="1"/>
      <c r="M11" s="33"/>
      <c r="N11" s="26">
        <f t="shared" si="2"/>
        <v>0</v>
      </c>
      <c r="O11" s="27"/>
      <c r="P11" s="10"/>
      <c r="Q11" s="36"/>
      <c r="R11" s="48">
        <f t="shared" si="3"/>
        <v>0</v>
      </c>
      <c r="S11" s="13">
        <f t="shared" si="4"/>
        <v>1</v>
      </c>
      <c r="T11" s="13">
        <f t="shared" si="0"/>
        <v>1</v>
      </c>
      <c r="U11" s="16">
        <f t="shared" si="5"/>
        <v>0</v>
      </c>
    </row>
    <row r="12" spans="1:21" ht="26.25" thickBot="1">
      <c r="A12" s="1">
        <v>24</v>
      </c>
      <c r="B12" s="9">
        <v>1061</v>
      </c>
      <c r="C12" s="2" t="s">
        <v>37</v>
      </c>
      <c r="D12" s="29">
        <v>55</v>
      </c>
      <c r="E12" s="10">
        <v>2</v>
      </c>
      <c r="F12" s="24">
        <v>5</v>
      </c>
      <c r="G12" s="24"/>
      <c r="H12" s="10"/>
      <c r="I12" s="24"/>
      <c r="J12" s="44">
        <f t="shared" si="1"/>
        <v>3</v>
      </c>
      <c r="K12" s="10"/>
      <c r="L12" s="1"/>
      <c r="M12" s="33"/>
      <c r="N12" s="26">
        <f t="shared" si="2"/>
        <v>0</v>
      </c>
      <c r="O12" s="27"/>
      <c r="P12" s="10"/>
      <c r="Q12" s="37"/>
      <c r="R12" s="48">
        <f t="shared" si="3"/>
        <v>0</v>
      </c>
      <c r="S12" s="13">
        <f t="shared" si="4"/>
        <v>2</v>
      </c>
      <c r="T12" s="13">
        <f t="shared" si="0"/>
        <v>5</v>
      </c>
      <c r="U12" s="16">
        <f t="shared" si="5"/>
        <v>3</v>
      </c>
    </row>
    <row r="13" spans="1:21" ht="13.5" thickBot="1">
      <c r="A13" s="1">
        <v>25</v>
      </c>
      <c r="B13" s="9">
        <v>1071</v>
      </c>
      <c r="C13" s="2" t="s">
        <v>5</v>
      </c>
      <c r="D13" s="29">
        <v>25</v>
      </c>
      <c r="E13" s="10">
        <v>5</v>
      </c>
      <c r="F13" s="24">
        <v>5</v>
      </c>
      <c r="G13" s="24"/>
      <c r="H13" s="10"/>
      <c r="I13" s="24"/>
      <c r="J13" s="44">
        <f t="shared" si="1"/>
        <v>0</v>
      </c>
      <c r="K13" s="10"/>
      <c r="L13" s="1"/>
      <c r="M13" s="33"/>
      <c r="N13" s="26">
        <f t="shared" si="2"/>
        <v>0</v>
      </c>
      <c r="O13" s="27"/>
      <c r="P13" s="10"/>
      <c r="Q13" s="37"/>
      <c r="R13" s="48">
        <f t="shared" si="3"/>
        <v>0</v>
      </c>
      <c r="S13" s="13">
        <f t="shared" si="4"/>
        <v>5</v>
      </c>
      <c r="T13" s="13">
        <f t="shared" si="0"/>
        <v>5</v>
      </c>
      <c r="U13" s="16">
        <f t="shared" si="5"/>
        <v>0</v>
      </c>
    </row>
    <row r="14" spans="1:21" ht="28.5" customHeight="1" thickBot="1">
      <c r="A14" s="1">
        <v>27</v>
      </c>
      <c r="B14" s="9">
        <v>1081</v>
      </c>
      <c r="C14" s="2" t="s">
        <v>6</v>
      </c>
      <c r="D14" s="29">
        <v>30</v>
      </c>
      <c r="E14" s="10">
        <v>2</v>
      </c>
      <c r="F14" s="24">
        <v>3</v>
      </c>
      <c r="G14" s="24"/>
      <c r="H14" s="10"/>
      <c r="I14" s="24"/>
      <c r="J14" s="44">
        <f t="shared" si="1"/>
        <v>1</v>
      </c>
      <c r="K14" s="10">
        <v>6</v>
      </c>
      <c r="L14" s="1">
        <v>1</v>
      </c>
      <c r="M14" s="33">
        <v>1</v>
      </c>
      <c r="N14" s="26">
        <f t="shared" si="2"/>
        <v>0</v>
      </c>
      <c r="O14" s="27"/>
      <c r="P14" s="10"/>
      <c r="Q14" s="37"/>
      <c r="R14" s="48">
        <f t="shared" si="3"/>
        <v>0</v>
      </c>
      <c r="S14" s="13">
        <f t="shared" si="4"/>
        <v>3</v>
      </c>
      <c r="T14" s="13">
        <f t="shared" si="0"/>
        <v>4</v>
      </c>
      <c r="U14" s="16">
        <f t="shared" si="5"/>
        <v>1</v>
      </c>
    </row>
    <row r="15" spans="1:21" ht="18.75" customHeight="1" thickBot="1">
      <c r="A15" s="1">
        <v>34</v>
      </c>
      <c r="B15" s="9">
        <v>1301</v>
      </c>
      <c r="C15" s="2" t="s">
        <v>7</v>
      </c>
      <c r="D15" s="29">
        <v>100</v>
      </c>
      <c r="E15" s="10">
        <v>7</v>
      </c>
      <c r="F15" s="24">
        <v>7</v>
      </c>
      <c r="G15" s="24"/>
      <c r="H15" s="10"/>
      <c r="I15" s="24"/>
      <c r="J15" s="44">
        <f t="shared" si="1"/>
        <v>0</v>
      </c>
      <c r="K15" s="10"/>
      <c r="L15" s="1"/>
      <c r="M15" s="33"/>
      <c r="N15" s="26">
        <f t="shared" si="2"/>
        <v>0</v>
      </c>
      <c r="O15" s="27"/>
      <c r="P15" s="10"/>
      <c r="Q15" s="37"/>
      <c r="R15" s="48">
        <f t="shared" si="3"/>
        <v>0</v>
      </c>
      <c r="S15" s="13">
        <f t="shared" si="4"/>
        <v>7</v>
      </c>
      <c r="T15" s="13">
        <f t="shared" si="0"/>
        <v>7</v>
      </c>
      <c r="U15" s="16">
        <f t="shared" si="5"/>
        <v>0</v>
      </c>
    </row>
    <row r="16" spans="1:21" ht="13.5" thickBot="1">
      <c r="A16" s="33">
        <v>42</v>
      </c>
      <c r="B16" s="34">
        <v>1171</v>
      </c>
      <c r="C16" s="40" t="s">
        <v>8</v>
      </c>
      <c r="D16" s="41">
        <v>80</v>
      </c>
      <c r="E16" s="24">
        <v>9</v>
      </c>
      <c r="F16" s="24">
        <v>8</v>
      </c>
      <c r="G16" s="24">
        <v>39</v>
      </c>
      <c r="H16" s="24">
        <v>2</v>
      </c>
      <c r="I16" s="24">
        <v>3</v>
      </c>
      <c r="J16" s="44">
        <f t="shared" si="1"/>
        <v>0</v>
      </c>
      <c r="K16" s="24">
        <v>19</v>
      </c>
      <c r="L16" s="33">
        <v>3</v>
      </c>
      <c r="M16" s="33">
        <v>2</v>
      </c>
      <c r="N16" s="26">
        <f t="shared" si="2"/>
        <v>-1</v>
      </c>
      <c r="O16" s="27">
        <v>25</v>
      </c>
      <c r="P16" s="24">
        <v>2</v>
      </c>
      <c r="Q16" s="36">
        <v>2</v>
      </c>
      <c r="R16" s="48">
        <f t="shared" si="3"/>
        <v>0</v>
      </c>
      <c r="S16" s="13">
        <f t="shared" si="4"/>
        <v>16</v>
      </c>
      <c r="T16" s="13">
        <f t="shared" si="0"/>
        <v>15</v>
      </c>
      <c r="U16" s="16">
        <f t="shared" si="5"/>
        <v>-1</v>
      </c>
    </row>
    <row r="17" spans="1:21" ht="13.5" thickBot="1">
      <c r="A17" s="1">
        <v>43</v>
      </c>
      <c r="B17" s="9">
        <v>1191</v>
      </c>
      <c r="C17" s="2" t="s">
        <v>9</v>
      </c>
      <c r="D17" s="29">
        <v>12</v>
      </c>
      <c r="E17" s="10">
        <v>2</v>
      </c>
      <c r="F17" s="24">
        <v>2</v>
      </c>
      <c r="G17" s="24"/>
      <c r="H17" s="10"/>
      <c r="I17" s="24"/>
      <c r="J17" s="44">
        <f t="shared" si="1"/>
        <v>0</v>
      </c>
      <c r="K17" s="10"/>
      <c r="L17" s="1"/>
      <c r="M17" s="33"/>
      <c r="N17" s="26">
        <f t="shared" si="2"/>
        <v>0</v>
      </c>
      <c r="O17" s="27"/>
      <c r="P17" s="10"/>
      <c r="Q17" s="37"/>
      <c r="R17" s="48">
        <f t="shared" si="3"/>
        <v>0</v>
      </c>
      <c r="S17" s="13">
        <f t="shared" si="4"/>
        <v>2</v>
      </c>
      <c r="T17" s="13">
        <f t="shared" si="0"/>
        <v>2</v>
      </c>
      <c r="U17" s="16">
        <f t="shared" si="5"/>
        <v>0</v>
      </c>
    </row>
    <row r="18" spans="1:21" ht="13.5" thickBot="1">
      <c r="A18" s="1">
        <v>50</v>
      </c>
      <c r="B18" s="9">
        <v>1231</v>
      </c>
      <c r="C18" s="2" t="s">
        <v>10</v>
      </c>
      <c r="D18" s="29">
        <v>75</v>
      </c>
      <c r="E18" s="10">
        <v>8</v>
      </c>
      <c r="F18" s="24">
        <v>8</v>
      </c>
      <c r="G18" s="24"/>
      <c r="H18" s="10"/>
      <c r="I18" s="24"/>
      <c r="J18" s="44">
        <f t="shared" si="1"/>
        <v>0</v>
      </c>
      <c r="K18" s="10"/>
      <c r="L18" s="1"/>
      <c r="M18" s="33"/>
      <c r="N18" s="26">
        <f t="shared" si="2"/>
        <v>0</v>
      </c>
      <c r="O18" s="27"/>
      <c r="P18" s="10"/>
      <c r="Q18" s="37"/>
      <c r="R18" s="48">
        <f t="shared" si="3"/>
        <v>0</v>
      </c>
      <c r="S18" s="13">
        <f t="shared" si="4"/>
        <v>8</v>
      </c>
      <c r="T18" s="13">
        <f t="shared" si="0"/>
        <v>8</v>
      </c>
      <c r="U18" s="16">
        <f t="shared" si="5"/>
        <v>0</v>
      </c>
    </row>
    <row r="19" spans="1:21" ht="25.5" customHeight="1" thickBot="1">
      <c r="A19" s="1">
        <v>55</v>
      </c>
      <c r="B19" s="9">
        <v>1202</v>
      </c>
      <c r="C19" s="2" t="s">
        <v>11</v>
      </c>
      <c r="D19" s="29">
        <v>10</v>
      </c>
      <c r="E19" s="10">
        <v>1</v>
      </c>
      <c r="F19" s="24">
        <v>1</v>
      </c>
      <c r="G19" s="24"/>
      <c r="H19" s="10"/>
      <c r="I19" s="24"/>
      <c r="J19" s="44">
        <f t="shared" si="1"/>
        <v>0</v>
      </c>
      <c r="K19" s="10"/>
      <c r="L19" s="1"/>
      <c r="M19" s="33"/>
      <c r="N19" s="26">
        <f t="shared" si="2"/>
        <v>0</v>
      </c>
      <c r="O19" s="27"/>
      <c r="P19" s="10"/>
      <c r="Q19" s="37"/>
      <c r="R19" s="48">
        <f t="shared" si="3"/>
        <v>0</v>
      </c>
      <c r="S19" s="13">
        <f t="shared" si="4"/>
        <v>1</v>
      </c>
      <c r="T19" s="13">
        <f t="shared" si="0"/>
        <v>1</v>
      </c>
      <c r="U19" s="16">
        <f t="shared" si="5"/>
        <v>0</v>
      </c>
    </row>
    <row r="20" spans="1:21" ht="13.5" thickBot="1">
      <c r="A20" s="1">
        <v>56</v>
      </c>
      <c r="B20" s="9">
        <v>1212</v>
      </c>
      <c r="C20" s="2" t="s">
        <v>12</v>
      </c>
      <c r="D20" s="29">
        <v>25</v>
      </c>
      <c r="E20" s="10">
        <v>7</v>
      </c>
      <c r="F20" s="24">
        <v>7</v>
      </c>
      <c r="G20" s="24"/>
      <c r="H20" s="10"/>
      <c r="I20" s="24"/>
      <c r="J20" s="44">
        <f t="shared" si="1"/>
        <v>0</v>
      </c>
      <c r="K20" s="10">
        <v>5</v>
      </c>
      <c r="L20" s="1">
        <v>1</v>
      </c>
      <c r="M20" s="33">
        <v>1</v>
      </c>
      <c r="N20" s="26">
        <f t="shared" si="2"/>
        <v>0</v>
      </c>
      <c r="O20" s="27"/>
      <c r="P20" s="10"/>
      <c r="Q20" s="37"/>
      <c r="R20" s="48">
        <f t="shared" si="3"/>
        <v>0</v>
      </c>
      <c r="S20" s="13">
        <f t="shared" si="4"/>
        <v>8</v>
      </c>
      <c r="T20" s="13">
        <f t="shared" si="0"/>
        <v>8</v>
      </c>
      <c r="U20" s="16">
        <f t="shared" si="5"/>
        <v>0</v>
      </c>
    </row>
    <row r="21" spans="1:21" ht="13.5" thickBot="1">
      <c r="A21" s="1">
        <v>59</v>
      </c>
      <c r="B21" s="34">
        <v>2191</v>
      </c>
      <c r="C21" s="40" t="s">
        <v>13</v>
      </c>
      <c r="D21" s="41">
        <v>65</v>
      </c>
      <c r="E21" s="24">
        <v>10</v>
      </c>
      <c r="F21" s="24">
        <v>12</v>
      </c>
      <c r="G21" s="24"/>
      <c r="H21" s="24"/>
      <c r="I21" s="24"/>
      <c r="J21" s="44">
        <f t="shared" si="1"/>
        <v>2</v>
      </c>
      <c r="K21" s="24">
        <v>20</v>
      </c>
      <c r="L21" s="33">
        <v>2</v>
      </c>
      <c r="M21" s="33">
        <v>3</v>
      </c>
      <c r="N21" s="26">
        <f t="shared" si="2"/>
        <v>1</v>
      </c>
      <c r="O21" s="27">
        <v>15</v>
      </c>
      <c r="P21" s="24">
        <v>1</v>
      </c>
      <c r="Q21" s="36">
        <v>1</v>
      </c>
      <c r="R21" s="48">
        <f t="shared" si="3"/>
        <v>0</v>
      </c>
      <c r="S21" s="13">
        <f t="shared" si="4"/>
        <v>13</v>
      </c>
      <c r="T21" s="13">
        <f t="shared" si="0"/>
        <v>16</v>
      </c>
      <c r="U21" s="16">
        <f t="shared" si="5"/>
        <v>3</v>
      </c>
    </row>
    <row r="22" spans="1:21" ht="13.5" thickBot="1">
      <c r="A22" s="1">
        <v>61</v>
      </c>
      <c r="B22" s="9">
        <v>2201</v>
      </c>
      <c r="C22" s="2" t="s">
        <v>14</v>
      </c>
      <c r="D22" s="29">
        <v>25</v>
      </c>
      <c r="E22" s="10">
        <v>4</v>
      </c>
      <c r="F22" s="24">
        <v>4</v>
      </c>
      <c r="G22" s="24"/>
      <c r="H22" s="10"/>
      <c r="I22" s="24"/>
      <c r="J22" s="44">
        <f t="shared" si="1"/>
        <v>0</v>
      </c>
      <c r="K22" s="10">
        <v>4</v>
      </c>
      <c r="L22" s="1">
        <v>1</v>
      </c>
      <c r="M22" s="33">
        <v>1</v>
      </c>
      <c r="N22" s="26">
        <f t="shared" si="2"/>
        <v>0</v>
      </c>
      <c r="O22" s="27"/>
      <c r="P22" s="10"/>
      <c r="Q22" s="37"/>
      <c r="R22" s="48">
        <f t="shared" si="3"/>
        <v>0</v>
      </c>
      <c r="S22" s="13">
        <f t="shared" si="4"/>
        <v>5</v>
      </c>
      <c r="T22" s="13">
        <f t="shared" si="0"/>
        <v>5</v>
      </c>
      <c r="U22" s="16">
        <f t="shared" si="5"/>
        <v>0</v>
      </c>
    </row>
    <row r="23" spans="1:21" ht="26.25" thickBot="1">
      <c r="A23" s="1">
        <v>63</v>
      </c>
      <c r="B23" s="9">
        <v>1241</v>
      </c>
      <c r="C23" s="2" t="s">
        <v>43</v>
      </c>
      <c r="D23" s="29">
        <v>45</v>
      </c>
      <c r="E23" s="10">
        <v>2</v>
      </c>
      <c r="F23" s="24">
        <v>4</v>
      </c>
      <c r="G23" s="24"/>
      <c r="H23" s="10"/>
      <c r="I23" s="24"/>
      <c r="J23" s="44">
        <f t="shared" si="1"/>
        <v>2</v>
      </c>
      <c r="K23" s="10"/>
      <c r="L23" s="1"/>
      <c r="M23" s="33"/>
      <c r="N23" s="26">
        <f t="shared" si="2"/>
        <v>0</v>
      </c>
      <c r="O23" s="27"/>
      <c r="P23" s="10"/>
      <c r="Q23" s="37"/>
      <c r="R23" s="48">
        <f t="shared" si="3"/>
        <v>0</v>
      </c>
      <c r="S23" s="13">
        <f t="shared" si="4"/>
        <v>2</v>
      </c>
      <c r="T23" s="13">
        <f t="shared" si="0"/>
        <v>4</v>
      </c>
      <c r="U23" s="16">
        <f t="shared" si="5"/>
        <v>2</v>
      </c>
    </row>
    <row r="24" spans="1:21" ht="13.5" thickBot="1">
      <c r="A24" s="1">
        <v>66</v>
      </c>
      <c r="B24" s="9">
        <v>2221</v>
      </c>
      <c r="C24" s="2" t="s">
        <v>15</v>
      </c>
      <c r="D24" s="29">
        <v>25</v>
      </c>
      <c r="E24" s="10">
        <v>4</v>
      </c>
      <c r="F24" s="24">
        <v>4</v>
      </c>
      <c r="G24" s="24"/>
      <c r="H24" s="10"/>
      <c r="I24" s="24"/>
      <c r="J24" s="44">
        <f t="shared" si="1"/>
        <v>0</v>
      </c>
      <c r="K24" s="10"/>
      <c r="L24" s="1"/>
      <c r="M24" s="33"/>
      <c r="N24" s="26">
        <f t="shared" si="2"/>
        <v>0</v>
      </c>
      <c r="O24" s="27"/>
      <c r="P24" s="10"/>
      <c r="Q24" s="37"/>
      <c r="R24" s="48">
        <f t="shared" si="3"/>
        <v>0</v>
      </c>
      <c r="S24" s="13">
        <f t="shared" si="4"/>
        <v>4</v>
      </c>
      <c r="T24" s="13">
        <f t="shared" si="0"/>
        <v>4</v>
      </c>
      <c r="U24" s="16">
        <f t="shared" si="5"/>
        <v>0</v>
      </c>
    </row>
    <row r="25" spans="1:21" ht="13.5" thickBot="1">
      <c r="A25" s="1">
        <v>69</v>
      </c>
      <c r="B25" s="9">
        <v>2211</v>
      </c>
      <c r="C25" s="2" t="s">
        <v>16</v>
      </c>
      <c r="D25" s="29">
        <v>40</v>
      </c>
      <c r="E25" s="10">
        <v>5</v>
      </c>
      <c r="F25" s="24">
        <v>6</v>
      </c>
      <c r="G25" s="24"/>
      <c r="H25" s="10"/>
      <c r="I25" s="24"/>
      <c r="J25" s="44">
        <f t="shared" si="1"/>
        <v>1</v>
      </c>
      <c r="K25" s="10"/>
      <c r="L25" s="1"/>
      <c r="M25" s="33"/>
      <c r="N25" s="26">
        <f t="shared" si="2"/>
        <v>0</v>
      </c>
      <c r="O25" s="27"/>
      <c r="P25" s="10"/>
      <c r="Q25" s="37"/>
      <c r="R25" s="48">
        <f t="shared" si="3"/>
        <v>0</v>
      </c>
      <c r="S25" s="13">
        <f t="shared" si="4"/>
        <v>5</v>
      </c>
      <c r="T25" s="13">
        <f t="shared" si="0"/>
        <v>6</v>
      </c>
      <c r="U25" s="16">
        <f t="shared" si="5"/>
        <v>1</v>
      </c>
    </row>
    <row r="26" spans="1:21" ht="24" customHeight="1" thickBot="1">
      <c r="A26" s="1">
        <v>70</v>
      </c>
      <c r="B26" s="9">
        <v>2092</v>
      </c>
      <c r="C26" s="2" t="s">
        <v>17</v>
      </c>
      <c r="D26" s="29">
        <v>15</v>
      </c>
      <c r="E26" s="10">
        <v>2</v>
      </c>
      <c r="F26" s="24">
        <v>2</v>
      </c>
      <c r="G26" s="24"/>
      <c r="H26" s="10"/>
      <c r="I26" s="24"/>
      <c r="J26" s="44">
        <f t="shared" si="1"/>
        <v>0</v>
      </c>
      <c r="K26" s="10"/>
      <c r="L26" s="1"/>
      <c r="M26" s="33"/>
      <c r="N26" s="26">
        <f t="shared" si="2"/>
        <v>0</v>
      </c>
      <c r="O26" s="27"/>
      <c r="P26" s="10"/>
      <c r="Q26" s="37"/>
      <c r="R26" s="48">
        <f t="shared" si="3"/>
        <v>0</v>
      </c>
      <c r="S26" s="13">
        <f t="shared" si="4"/>
        <v>2</v>
      </c>
      <c r="T26" s="13">
        <f t="shared" si="0"/>
        <v>2</v>
      </c>
      <c r="U26" s="16">
        <f t="shared" si="5"/>
        <v>0</v>
      </c>
    </row>
    <row r="27" spans="1:21" ht="13.5" thickBot="1">
      <c r="A27" s="33">
        <v>72</v>
      </c>
      <c r="B27" s="34">
        <v>1252</v>
      </c>
      <c r="C27" s="40" t="s">
        <v>18</v>
      </c>
      <c r="D27" s="41">
        <v>49</v>
      </c>
      <c r="E27" s="24">
        <v>6</v>
      </c>
      <c r="F27" s="24">
        <v>6</v>
      </c>
      <c r="G27" s="24"/>
      <c r="H27" s="24"/>
      <c r="I27" s="24"/>
      <c r="J27" s="44">
        <f t="shared" si="1"/>
        <v>0</v>
      </c>
      <c r="K27" s="24">
        <v>15</v>
      </c>
      <c r="L27" s="42">
        <v>1</v>
      </c>
      <c r="M27" s="33">
        <v>2</v>
      </c>
      <c r="N27" s="26">
        <f t="shared" si="2"/>
        <v>1</v>
      </c>
      <c r="O27" s="27">
        <v>25</v>
      </c>
      <c r="P27" s="24">
        <v>2</v>
      </c>
      <c r="Q27" s="36">
        <v>2</v>
      </c>
      <c r="R27" s="48">
        <f t="shared" si="3"/>
        <v>0</v>
      </c>
      <c r="S27" s="13">
        <f t="shared" si="4"/>
        <v>9</v>
      </c>
      <c r="T27" s="13">
        <f t="shared" si="0"/>
        <v>10</v>
      </c>
      <c r="U27" s="16">
        <f t="shared" si="5"/>
        <v>1</v>
      </c>
    </row>
    <row r="28" spans="1:21" ht="13.5" thickBot="1">
      <c r="A28" s="1">
        <v>74</v>
      </c>
      <c r="B28" s="9">
        <v>1291</v>
      </c>
      <c r="C28" s="2" t="s">
        <v>19</v>
      </c>
      <c r="D28" s="29">
        <v>26</v>
      </c>
      <c r="E28" s="10">
        <v>3</v>
      </c>
      <c r="F28" s="24">
        <v>3</v>
      </c>
      <c r="G28" s="24"/>
      <c r="H28" s="10"/>
      <c r="I28" s="24"/>
      <c r="J28" s="44">
        <f t="shared" si="1"/>
        <v>0</v>
      </c>
      <c r="K28" s="10"/>
      <c r="L28" s="1"/>
      <c r="M28" s="33"/>
      <c r="N28" s="26">
        <f t="shared" si="2"/>
        <v>0</v>
      </c>
      <c r="O28" s="27"/>
      <c r="P28" s="10"/>
      <c r="Q28" s="37"/>
      <c r="R28" s="48">
        <f t="shared" si="3"/>
        <v>0</v>
      </c>
      <c r="S28" s="13">
        <f t="shared" si="4"/>
        <v>3</v>
      </c>
      <c r="T28" s="13">
        <f t="shared" si="0"/>
        <v>3</v>
      </c>
      <c r="U28" s="16">
        <f t="shared" si="5"/>
        <v>0</v>
      </c>
    </row>
    <row r="29" spans="1:21" ht="13.5" thickBot="1">
      <c r="A29" s="1">
        <v>80</v>
      </c>
      <c r="B29" s="9">
        <v>1311</v>
      </c>
      <c r="C29" s="2" t="s">
        <v>20</v>
      </c>
      <c r="D29" s="29">
        <v>85</v>
      </c>
      <c r="E29" s="10">
        <v>6</v>
      </c>
      <c r="F29" s="24">
        <v>7</v>
      </c>
      <c r="G29" s="24"/>
      <c r="H29" s="10"/>
      <c r="I29" s="24"/>
      <c r="J29" s="44">
        <f t="shared" si="1"/>
        <v>1</v>
      </c>
      <c r="K29" s="10"/>
      <c r="L29" s="1"/>
      <c r="M29" s="33"/>
      <c r="N29" s="26">
        <f t="shared" si="2"/>
        <v>0</v>
      </c>
      <c r="O29" s="27"/>
      <c r="P29" s="10"/>
      <c r="Q29" s="37"/>
      <c r="R29" s="48">
        <f t="shared" si="3"/>
        <v>0</v>
      </c>
      <c r="S29" s="13">
        <f t="shared" si="4"/>
        <v>6</v>
      </c>
      <c r="T29" s="13">
        <f t="shared" si="0"/>
        <v>7</v>
      </c>
      <c r="U29" s="16">
        <f t="shared" si="5"/>
        <v>1</v>
      </c>
    </row>
    <row r="30" spans="1:21" ht="13.5" thickBot="1">
      <c r="A30" s="1">
        <v>81</v>
      </c>
      <c r="B30" s="9">
        <v>1333</v>
      </c>
      <c r="C30" s="2" t="s">
        <v>21</v>
      </c>
      <c r="D30" s="29">
        <v>50</v>
      </c>
      <c r="E30" s="10">
        <v>3</v>
      </c>
      <c r="F30" s="24">
        <v>5</v>
      </c>
      <c r="G30" s="24"/>
      <c r="H30" s="10"/>
      <c r="I30" s="24"/>
      <c r="J30" s="44">
        <f t="shared" si="1"/>
        <v>2</v>
      </c>
      <c r="K30" s="10"/>
      <c r="L30" s="1"/>
      <c r="M30" s="33"/>
      <c r="N30" s="26">
        <f t="shared" si="2"/>
        <v>0</v>
      </c>
      <c r="O30" s="27"/>
      <c r="P30" s="10"/>
      <c r="Q30" s="37"/>
      <c r="R30" s="48">
        <f t="shared" si="3"/>
        <v>0</v>
      </c>
      <c r="S30" s="13">
        <f t="shared" si="4"/>
        <v>3</v>
      </c>
      <c r="T30" s="13">
        <f t="shared" si="0"/>
        <v>5</v>
      </c>
      <c r="U30" s="16">
        <f t="shared" si="5"/>
        <v>2</v>
      </c>
    </row>
    <row r="31" spans="1:21" ht="13.5" thickBot="1">
      <c r="A31" s="1">
        <v>91</v>
      </c>
      <c r="B31" s="9">
        <v>2301</v>
      </c>
      <c r="C31" s="2" t="s">
        <v>22</v>
      </c>
      <c r="D31" s="29">
        <v>40</v>
      </c>
      <c r="E31" s="10">
        <v>4</v>
      </c>
      <c r="F31" s="24">
        <v>5</v>
      </c>
      <c r="G31" s="24"/>
      <c r="H31" s="10"/>
      <c r="I31" s="24"/>
      <c r="J31" s="44">
        <f t="shared" si="1"/>
        <v>1</v>
      </c>
      <c r="K31" s="10"/>
      <c r="L31" s="1"/>
      <c r="M31" s="33"/>
      <c r="N31" s="26">
        <f t="shared" si="2"/>
        <v>0</v>
      </c>
      <c r="O31" s="27"/>
      <c r="P31" s="10"/>
      <c r="Q31" s="37"/>
      <c r="R31" s="48">
        <f t="shared" si="3"/>
        <v>0</v>
      </c>
      <c r="S31" s="13">
        <f t="shared" si="4"/>
        <v>4</v>
      </c>
      <c r="T31" s="13">
        <f t="shared" si="0"/>
        <v>5</v>
      </c>
      <c r="U31" s="16">
        <f t="shared" si="5"/>
        <v>1</v>
      </c>
    </row>
    <row r="32" spans="1:21" ht="27.75" customHeight="1" thickBot="1">
      <c r="A32" s="54" t="s">
        <v>33</v>
      </c>
      <c r="B32" s="55"/>
      <c r="C32" s="56"/>
      <c r="D32" s="30">
        <v>1147</v>
      </c>
      <c r="E32" s="7">
        <f aca="true" t="shared" si="6" ref="E32:M32">SUM(E6:E31)</f>
        <v>128</v>
      </c>
      <c r="F32" s="25">
        <f t="shared" si="6"/>
        <v>143</v>
      </c>
      <c r="G32" s="25">
        <v>98</v>
      </c>
      <c r="H32" s="7">
        <f t="shared" si="6"/>
        <v>8</v>
      </c>
      <c r="I32" s="25">
        <f t="shared" si="6"/>
        <v>10</v>
      </c>
      <c r="J32" s="44">
        <f t="shared" si="1"/>
        <v>17</v>
      </c>
      <c r="K32" s="7">
        <f t="shared" si="6"/>
        <v>120</v>
      </c>
      <c r="L32" s="9">
        <f t="shared" si="6"/>
        <v>15</v>
      </c>
      <c r="M32" s="34">
        <f t="shared" si="6"/>
        <v>18</v>
      </c>
      <c r="N32" s="26">
        <f t="shared" si="2"/>
        <v>3</v>
      </c>
      <c r="O32" s="21">
        <f>SUM(O6:O31)</f>
        <v>80</v>
      </c>
      <c r="P32" s="7">
        <f>SUM(P6:P31)</f>
        <v>7</v>
      </c>
      <c r="Q32" s="25">
        <f>SUM(Q6:Q31)</f>
        <v>8</v>
      </c>
      <c r="R32" s="48">
        <f t="shared" si="3"/>
        <v>1</v>
      </c>
      <c r="S32" s="13">
        <f>E32+H32+L32+P32</f>
        <v>158</v>
      </c>
      <c r="T32" s="31">
        <f>F32+I32+M32+Q32</f>
        <v>179</v>
      </c>
      <c r="U32" s="16">
        <f t="shared" si="5"/>
        <v>21</v>
      </c>
    </row>
    <row r="33" spans="1:19" ht="13.5" thickBot="1">
      <c r="A33" s="5"/>
      <c r="B33" s="5"/>
      <c r="C33" s="6"/>
      <c r="D33" s="6"/>
      <c r="E33" s="6"/>
      <c r="F33" s="5"/>
      <c r="G33" s="5"/>
      <c r="H33" s="5"/>
      <c r="I33" s="5"/>
      <c r="J33" s="17"/>
      <c r="K33" s="17"/>
      <c r="L33" s="20"/>
      <c r="M33" s="35"/>
      <c r="N33" s="45"/>
      <c r="O33" s="18"/>
      <c r="P33" s="5"/>
      <c r="Q33" s="17"/>
      <c r="R33" s="17"/>
      <c r="S33" s="5"/>
    </row>
    <row r="34" spans="3:12" ht="24.75" customHeight="1">
      <c r="C34" s="38"/>
      <c r="G34" s="50" t="s">
        <v>49</v>
      </c>
      <c r="H34" s="50"/>
      <c r="I34" s="50"/>
      <c r="J34" s="50"/>
      <c r="K34" s="50"/>
      <c r="L34" s="15"/>
    </row>
  </sheetData>
  <mergeCells count="12">
    <mergeCell ref="U4:U5"/>
    <mergeCell ref="T4:T5"/>
    <mergeCell ref="O4:Q4"/>
    <mergeCell ref="S4:S5"/>
    <mergeCell ref="G34:K34"/>
    <mergeCell ref="K4:M4"/>
    <mergeCell ref="G4:I4"/>
    <mergeCell ref="A32:C32"/>
    <mergeCell ref="A4:A5"/>
    <mergeCell ref="B4:B5"/>
    <mergeCell ref="C4:C5"/>
    <mergeCell ref="D4:F4"/>
  </mergeCells>
  <printOptions/>
  <pageMargins left="0" right="0" top="0" bottom="0" header="0.5" footer="0.5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5"/>
  <sheetViews>
    <sheetView workbookViewId="0" topLeftCell="A28">
      <selection activeCell="I4" sqref="I4"/>
    </sheetView>
  </sheetViews>
  <sheetFormatPr defaultColWidth="9.140625" defaultRowHeight="12.75"/>
  <cols>
    <col min="1" max="1" width="4.57421875" style="0" customWidth="1"/>
    <col min="2" max="2" width="8.57421875" style="0" customWidth="1"/>
    <col min="3" max="3" width="24.28125" style="0" customWidth="1"/>
    <col min="4" max="4" width="7.8515625" style="0" customWidth="1"/>
    <col min="5" max="5" width="7.7109375" style="0" customWidth="1"/>
    <col min="6" max="6" width="8.140625" style="0" customWidth="1"/>
    <col min="7" max="7" width="10.421875" style="0" customWidth="1"/>
    <col min="8" max="8" width="7.8515625" style="0" customWidth="1"/>
    <col min="9" max="10" width="7.00390625" style="0" customWidth="1"/>
    <col min="11" max="11" width="8.00390625" style="0" customWidth="1"/>
    <col min="12" max="12" width="6.7109375" style="0" customWidth="1"/>
    <col min="13" max="14" width="7.28125" style="0" customWidth="1"/>
    <col min="15" max="15" width="7.7109375" style="0" customWidth="1"/>
    <col min="16" max="16" width="8.28125" style="0" customWidth="1"/>
    <col min="17" max="18" width="9.421875" style="0" customWidth="1"/>
    <col min="19" max="19" width="8.8515625" style="0" customWidth="1"/>
  </cols>
  <sheetData>
    <row r="1" spans="2:12" ht="12.75">
      <c r="B1" s="14" t="s">
        <v>24</v>
      </c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2:12" ht="12.7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2:12" ht="12.75">
      <c r="B3" s="14" t="s">
        <v>40</v>
      </c>
      <c r="C3" s="14"/>
      <c r="D3" s="14"/>
      <c r="E3" s="14"/>
      <c r="F3" s="14"/>
      <c r="G3" s="14"/>
      <c r="H3" s="14"/>
      <c r="I3" s="14" t="s">
        <v>48</v>
      </c>
      <c r="J3" s="14"/>
      <c r="K3" s="14"/>
      <c r="L3" s="14"/>
    </row>
    <row r="4" ht="13.5" thickBot="1"/>
    <row r="5" spans="1:21" ht="63" customHeight="1" thickBot="1">
      <c r="A5" s="57" t="s">
        <v>0</v>
      </c>
      <c r="B5" s="59" t="s">
        <v>1</v>
      </c>
      <c r="C5" s="59" t="s">
        <v>23</v>
      </c>
      <c r="D5" s="51" t="s">
        <v>25</v>
      </c>
      <c r="E5" s="52"/>
      <c r="F5" s="53"/>
      <c r="G5" s="51" t="s">
        <v>31</v>
      </c>
      <c r="H5" s="52"/>
      <c r="I5" s="53"/>
      <c r="J5" s="39" t="s">
        <v>44</v>
      </c>
      <c r="K5" s="51" t="s">
        <v>26</v>
      </c>
      <c r="L5" s="52"/>
      <c r="M5" s="53"/>
      <c r="N5" s="39" t="s">
        <v>45</v>
      </c>
      <c r="O5" s="51" t="s">
        <v>27</v>
      </c>
      <c r="P5" s="52"/>
      <c r="Q5" s="53"/>
      <c r="R5" s="46" t="s">
        <v>46</v>
      </c>
      <c r="S5" s="63" t="s">
        <v>34</v>
      </c>
      <c r="T5" s="62" t="s">
        <v>41</v>
      </c>
      <c r="U5" s="61" t="s">
        <v>47</v>
      </c>
    </row>
    <row r="6" spans="1:21" ht="89.25" customHeight="1" thickBot="1">
      <c r="A6" s="58"/>
      <c r="B6" s="60"/>
      <c r="C6" s="60"/>
      <c r="D6" s="12" t="s">
        <v>28</v>
      </c>
      <c r="E6" s="12" t="s">
        <v>29</v>
      </c>
      <c r="F6" s="12" t="s">
        <v>30</v>
      </c>
      <c r="G6" s="22" t="s">
        <v>28</v>
      </c>
      <c r="H6" s="12" t="s">
        <v>29</v>
      </c>
      <c r="I6" s="22" t="s">
        <v>30</v>
      </c>
      <c r="J6" s="43"/>
      <c r="K6" s="12" t="s">
        <v>28</v>
      </c>
      <c r="L6" s="19" t="s">
        <v>29</v>
      </c>
      <c r="M6" s="32" t="s">
        <v>30</v>
      </c>
      <c r="N6" s="49"/>
      <c r="O6" s="22" t="s">
        <v>28</v>
      </c>
      <c r="P6" s="12" t="s">
        <v>29</v>
      </c>
      <c r="Q6" s="12" t="s">
        <v>30</v>
      </c>
      <c r="R6" s="47"/>
      <c r="S6" s="64"/>
      <c r="T6" s="62"/>
      <c r="U6" s="61"/>
    </row>
    <row r="7" spans="1:21" ht="40.5" customHeight="1" thickBot="1">
      <c r="A7" s="3">
        <v>1</v>
      </c>
      <c r="B7" s="8">
        <v>2023</v>
      </c>
      <c r="C7" s="4" t="s">
        <v>38</v>
      </c>
      <c r="D7" s="28">
        <v>30</v>
      </c>
      <c r="E7" s="11">
        <v>8</v>
      </c>
      <c r="F7" s="23">
        <v>8</v>
      </c>
      <c r="G7" s="23">
        <v>4</v>
      </c>
      <c r="H7" s="11">
        <v>1</v>
      </c>
      <c r="I7" s="23">
        <v>1</v>
      </c>
      <c r="J7" s="44">
        <f aca="true" t="shared" si="0" ref="J7:J33">F7+I7-E7-H7</f>
        <v>0</v>
      </c>
      <c r="K7" s="11">
        <v>8</v>
      </c>
      <c r="L7" s="1">
        <v>1</v>
      </c>
      <c r="M7" s="33">
        <v>2</v>
      </c>
      <c r="N7" s="26">
        <f aca="true" t="shared" si="1" ref="N7:N33">M7-L7</f>
        <v>1</v>
      </c>
      <c r="O7" s="26">
        <v>5</v>
      </c>
      <c r="P7" s="11">
        <v>1</v>
      </c>
      <c r="Q7" s="36">
        <v>1</v>
      </c>
      <c r="R7" s="48">
        <f aca="true" t="shared" si="2" ref="R7:R33">Q7-P7</f>
        <v>0</v>
      </c>
      <c r="S7" s="13">
        <f aca="true" t="shared" si="3" ref="S7:S33">E7+H7+L7+P7</f>
        <v>11</v>
      </c>
      <c r="T7" s="13">
        <f aca="true" t="shared" si="4" ref="T7:T33">F7+I7+M7+Q7</f>
        <v>12</v>
      </c>
      <c r="U7" s="16">
        <f aca="true" t="shared" si="5" ref="U7:U33">T7-S7</f>
        <v>1</v>
      </c>
    </row>
    <row r="8" spans="1:21" ht="27" customHeight="1" thickBot="1">
      <c r="A8" s="1">
        <v>3</v>
      </c>
      <c r="B8" s="9">
        <v>1371</v>
      </c>
      <c r="C8" s="2" t="s">
        <v>2</v>
      </c>
      <c r="D8" s="29">
        <v>45</v>
      </c>
      <c r="E8" s="10">
        <v>3</v>
      </c>
      <c r="F8" s="24">
        <v>4</v>
      </c>
      <c r="G8" s="24">
        <v>20</v>
      </c>
      <c r="H8" s="10">
        <v>1</v>
      </c>
      <c r="I8" s="24">
        <v>2</v>
      </c>
      <c r="J8" s="44">
        <f t="shared" si="0"/>
        <v>2</v>
      </c>
      <c r="K8" s="10">
        <v>10</v>
      </c>
      <c r="L8" s="1">
        <v>1</v>
      </c>
      <c r="M8" s="33">
        <v>1</v>
      </c>
      <c r="N8" s="26">
        <f t="shared" si="1"/>
        <v>0</v>
      </c>
      <c r="O8" s="27"/>
      <c r="P8" s="10"/>
      <c r="Q8" s="37"/>
      <c r="R8" s="48">
        <f t="shared" si="2"/>
        <v>0</v>
      </c>
      <c r="S8" s="13">
        <f t="shared" si="3"/>
        <v>5</v>
      </c>
      <c r="T8" s="13">
        <f t="shared" si="4"/>
        <v>7</v>
      </c>
      <c r="U8" s="16">
        <f t="shared" si="5"/>
        <v>2</v>
      </c>
    </row>
    <row r="9" spans="1:21" ht="17.25" customHeight="1" thickBot="1">
      <c r="A9" s="1">
        <v>6</v>
      </c>
      <c r="B9" s="9">
        <v>1012</v>
      </c>
      <c r="C9" s="2" t="s">
        <v>3</v>
      </c>
      <c r="D9" s="29">
        <v>30</v>
      </c>
      <c r="E9" s="10">
        <v>4</v>
      </c>
      <c r="F9" s="24">
        <v>4</v>
      </c>
      <c r="G9" s="24"/>
      <c r="H9" s="10"/>
      <c r="I9" s="24"/>
      <c r="J9" s="44">
        <f t="shared" si="0"/>
        <v>0</v>
      </c>
      <c r="K9" s="10"/>
      <c r="L9" s="1"/>
      <c r="M9" s="33"/>
      <c r="N9" s="26">
        <f t="shared" si="1"/>
        <v>0</v>
      </c>
      <c r="O9" s="27"/>
      <c r="P9" s="10"/>
      <c r="Q9" s="37"/>
      <c r="R9" s="48">
        <f t="shared" si="2"/>
        <v>0</v>
      </c>
      <c r="S9" s="13">
        <f t="shared" si="3"/>
        <v>4</v>
      </c>
      <c r="T9" s="13">
        <f t="shared" si="4"/>
        <v>4</v>
      </c>
      <c r="U9" s="16">
        <f t="shared" si="5"/>
        <v>0</v>
      </c>
    </row>
    <row r="10" spans="1:21" ht="13.5" thickBot="1">
      <c r="A10" s="33">
        <v>9</v>
      </c>
      <c r="B10" s="34">
        <v>1051</v>
      </c>
      <c r="C10" s="40" t="s">
        <v>4</v>
      </c>
      <c r="D10" s="41">
        <v>70</v>
      </c>
      <c r="E10" s="24">
        <v>5</v>
      </c>
      <c r="F10" s="24">
        <v>6</v>
      </c>
      <c r="G10" s="24">
        <v>10</v>
      </c>
      <c r="H10" s="24">
        <v>1</v>
      </c>
      <c r="I10" s="24">
        <v>1</v>
      </c>
      <c r="J10" s="44">
        <f t="shared" si="0"/>
        <v>1</v>
      </c>
      <c r="K10" s="24">
        <v>12</v>
      </c>
      <c r="L10" s="33">
        <v>2</v>
      </c>
      <c r="M10" s="33">
        <v>2</v>
      </c>
      <c r="N10" s="26">
        <f t="shared" si="1"/>
        <v>0</v>
      </c>
      <c r="O10" s="27"/>
      <c r="P10" s="24"/>
      <c r="Q10" s="37"/>
      <c r="R10" s="48">
        <f t="shared" si="2"/>
        <v>0</v>
      </c>
      <c r="S10" s="13">
        <f t="shared" si="3"/>
        <v>8</v>
      </c>
      <c r="T10" s="13">
        <f t="shared" si="4"/>
        <v>9</v>
      </c>
      <c r="U10" s="16">
        <f t="shared" si="5"/>
        <v>1</v>
      </c>
    </row>
    <row r="11" spans="1:21" ht="26.25" thickBot="1">
      <c r="A11" s="1">
        <v>12</v>
      </c>
      <c r="B11" s="9">
        <v>2051</v>
      </c>
      <c r="C11" s="2" t="s">
        <v>39</v>
      </c>
      <c r="D11" s="29">
        <v>90</v>
      </c>
      <c r="E11" s="10">
        <v>15</v>
      </c>
      <c r="F11" s="24">
        <v>16</v>
      </c>
      <c r="G11" s="24">
        <v>25</v>
      </c>
      <c r="H11" s="10">
        <v>3</v>
      </c>
      <c r="I11" s="24">
        <v>3</v>
      </c>
      <c r="J11" s="44">
        <f t="shared" si="0"/>
        <v>1</v>
      </c>
      <c r="K11" s="10">
        <v>21</v>
      </c>
      <c r="L11" s="1">
        <v>2</v>
      </c>
      <c r="M11" s="33">
        <v>3</v>
      </c>
      <c r="N11" s="26">
        <f t="shared" si="1"/>
        <v>1</v>
      </c>
      <c r="O11" s="27">
        <v>10</v>
      </c>
      <c r="P11" s="10">
        <v>1</v>
      </c>
      <c r="Q11" s="36">
        <v>2</v>
      </c>
      <c r="R11" s="48">
        <f t="shared" si="2"/>
        <v>1</v>
      </c>
      <c r="S11" s="13">
        <f t="shared" si="3"/>
        <v>21</v>
      </c>
      <c r="T11" s="13">
        <f t="shared" si="4"/>
        <v>24</v>
      </c>
      <c r="U11" s="16">
        <f t="shared" si="5"/>
        <v>3</v>
      </c>
    </row>
    <row r="12" spans="1:21" ht="26.25" customHeight="1" thickBot="1">
      <c r="A12" s="1"/>
      <c r="B12" s="9"/>
      <c r="C12" s="2" t="s">
        <v>32</v>
      </c>
      <c r="D12" s="29">
        <v>5</v>
      </c>
      <c r="E12" s="10">
        <v>1</v>
      </c>
      <c r="F12" s="24">
        <v>1</v>
      </c>
      <c r="G12" s="24"/>
      <c r="H12" s="10"/>
      <c r="I12" s="24"/>
      <c r="J12" s="44">
        <f t="shared" si="0"/>
        <v>0</v>
      </c>
      <c r="K12" s="10"/>
      <c r="L12" s="1"/>
      <c r="M12" s="33"/>
      <c r="N12" s="26">
        <f t="shared" si="1"/>
        <v>0</v>
      </c>
      <c r="O12" s="27"/>
      <c r="P12" s="10"/>
      <c r="Q12" s="36"/>
      <c r="R12" s="48">
        <f t="shared" si="2"/>
        <v>0</v>
      </c>
      <c r="S12" s="13">
        <f t="shared" si="3"/>
        <v>1</v>
      </c>
      <c r="T12" s="13">
        <f t="shared" si="4"/>
        <v>1</v>
      </c>
      <c r="U12" s="16">
        <f t="shared" si="5"/>
        <v>0</v>
      </c>
    </row>
    <row r="13" spans="1:21" ht="26.25" thickBot="1">
      <c r="A13" s="1">
        <v>24</v>
      </c>
      <c r="B13" s="9">
        <v>1061</v>
      </c>
      <c r="C13" s="2" t="s">
        <v>37</v>
      </c>
      <c r="D13" s="29">
        <v>55</v>
      </c>
      <c r="E13" s="10">
        <v>2</v>
      </c>
      <c r="F13" s="24">
        <v>5</v>
      </c>
      <c r="G13" s="24"/>
      <c r="H13" s="10"/>
      <c r="I13" s="24"/>
      <c r="J13" s="44">
        <f t="shared" si="0"/>
        <v>3</v>
      </c>
      <c r="K13" s="10"/>
      <c r="L13" s="1"/>
      <c r="M13" s="33"/>
      <c r="N13" s="26">
        <f t="shared" si="1"/>
        <v>0</v>
      </c>
      <c r="O13" s="27"/>
      <c r="P13" s="10"/>
      <c r="Q13" s="37"/>
      <c r="R13" s="48">
        <f t="shared" si="2"/>
        <v>0</v>
      </c>
      <c r="S13" s="13">
        <f t="shared" si="3"/>
        <v>2</v>
      </c>
      <c r="T13" s="13">
        <f t="shared" si="4"/>
        <v>5</v>
      </c>
      <c r="U13" s="16">
        <f t="shared" si="5"/>
        <v>3</v>
      </c>
    </row>
    <row r="14" spans="1:21" ht="13.5" thickBot="1">
      <c r="A14" s="1">
        <v>25</v>
      </c>
      <c r="B14" s="9">
        <v>1071</v>
      </c>
      <c r="C14" s="2" t="s">
        <v>5</v>
      </c>
      <c r="D14" s="29">
        <v>25</v>
      </c>
      <c r="E14" s="10">
        <v>5</v>
      </c>
      <c r="F14" s="24">
        <v>5</v>
      </c>
      <c r="G14" s="24"/>
      <c r="H14" s="10"/>
      <c r="I14" s="24"/>
      <c r="J14" s="44">
        <f t="shared" si="0"/>
        <v>0</v>
      </c>
      <c r="K14" s="10"/>
      <c r="L14" s="1"/>
      <c r="M14" s="33"/>
      <c r="N14" s="26">
        <f t="shared" si="1"/>
        <v>0</v>
      </c>
      <c r="O14" s="27"/>
      <c r="P14" s="10"/>
      <c r="Q14" s="37"/>
      <c r="R14" s="48">
        <f t="shared" si="2"/>
        <v>0</v>
      </c>
      <c r="S14" s="13">
        <f t="shared" si="3"/>
        <v>5</v>
      </c>
      <c r="T14" s="13">
        <f t="shared" si="4"/>
        <v>5</v>
      </c>
      <c r="U14" s="16">
        <f t="shared" si="5"/>
        <v>0</v>
      </c>
    </row>
    <row r="15" spans="1:21" ht="28.5" customHeight="1" thickBot="1">
      <c r="A15" s="1">
        <v>27</v>
      </c>
      <c r="B15" s="9">
        <v>1081</v>
      </c>
      <c r="C15" s="2" t="s">
        <v>6</v>
      </c>
      <c r="D15" s="29">
        <v>30</v>
      </c>
      <c r="E15" s="10">
        <v>2</v>
      </c>
      <c r="F15" s="24">
        <v>3</v>
      </c>
      <c r="G15" s="24"/>
      <c r="H15" s="10"/>
      <c r="I15" s="24"/>
      <c r="J15" s="44">
        <f t="shared" si="0"/>
        <v>1</v>
      </c>
      <c r="K15" s="10">
        <v>6</v>
      </c>
      <c r="L15" s="1">
        <v>1</v>
      </c>
      <c r="M15" s="33">
        <v>1</v>
      </c>
      <c r="N15" s="26">
        <f t="shared" si="1"/>
        <v>0</v>
      </c>
      <c r="O15" s="27"/>
      <c r="P15" s="10"/>
      <c r="Q15" s="37"/>
      <c r="R15" s="48">
        <f t="shared" si="2"/>
        <v>0</v>
      </c>
      <c r="S15" s="13">
        <f t="shared" si="3"/>
        <v>3</v>
      </c>
      <c r="T15" s="13">
        <f t="shared" si="4"/>
        <v>4</v>
      </c>
      <c r="U15" s="16">
        <f t="shared" si="5"/>
        <v>1</v>
      </c>
    </row>
    <row r="16" spans="1:21" ht="18.75" customHeight="1" thickBot="1">
      <c r="A16" s="1">
        <v>34</v>
      </c>
      <c r="B16" s="9">
        <v>1301</v>
      </c>
      <c r="C16" s="2" t="s">
        <v>7</v>
      </c>
      <c r="D16" s="29">
        <v>100</v>
      </c>
      <c r="E16" s="10">
        <v>7</v>
      </c>
      <c r="F16" s="24">
        <v>7</v>
      </c>
      <c r="G16" s="24"/>
      <c r="H16" s="10"/>
      <c r="I16" s="24"/>
      <c r="J16" s="44">
        <f t="shared" si="0"/>
        <v>0</v>
      </c>
      <c r="K16" s="10"/>
      <c r="L16" s="1"/>
      <c r="M16" s="33"/>
      <c r="N16" s="26">
        <f t="shared" si="1"/>
        <v>0</v>
      </c>
      <c r="O16" s="27"/>
      <c r="P16" s="10"/>
      <c r="Q16" s="37"/>
      <c r="R16" s="48">
        <f t="shared" si="2"/>
        <v>0</v>
      </c>
      <c r="S16" s="13">
        <f t="shared" si="3"/>
        <v>7</v>
      </c>
      <c r="T16" s="13">
        <f t="shared" si="4"/>
        <v>7</v>
      </c>
      <c r="U16" s="16">
        <f t="shared" si="5"/>
        <v>0</v>
      </c>
    </row>
    <row r="17" spans="1:21" ht="13.5" thickBot="1">
      <c r="A17" s="33">
        <v>42</v>
      </c>
      <c r="B17" s="34">
        <v>1171</v>
      </c>
      <c r="C17" s="40" t="s">
        <v>8</v>
      </c>
      <c r="D17" s="41">
        <v>80</v>
      </c>
      <c r="E17" s="24">
        <v>9</v>
      </c>
      <c r="F17" s="24">
        <v>8</v>
      </c>
      <c r="G17" s="24">
        <v>39</v>
      </c>
      <c r="H17" s="24">
        <v>2</v>
      </c>
      <c r="I17" s="24">
        <v>3</v>
      </c>
      <c r="J17" s="44">
        <f t="shared" si="0"/>
        <v>0</v>
      </c>
      <c r="K17" s="24">
        <v>19</v>
      </c>
      <c r="L17" s="33">
        <v>3</v>
      </c>
      <c r="M17" s="33">
        <v>2</v>
      </c>
      <c r="N17" s="26">
        <f t="shared" si="1"/>
        <v>-1</v>
      </c>
      <c r="O17" s="27">
        <v>25</v>
      </c>
      <c r="P17" s="24">
        <v>2</v>
      </c>
      <c r="Q17" s="36">
        <v>2</v>
      </c>
      <c r="R17" s="48">
        <f t="shared" si="2"/>
        <v>0</v>
      </c>
      <c r="S17" s="13">
        <f t="shared" si="3"/>
        <v>16</v>
      </c>
      <c r="T17" s="13">
        <f t="shared" si="4"/>
        <v>15</v>
      </c>
      <c r="U17" s="16">
        <f t="shared" si="5"/>
        <v>-1</v>
      </c>
    </row>
    <row r="18" spans="1:21" ht="13.5" thickBot="1">
      <c r="A18" s="1">
        <v>43</v>
      </c>
      <c r="B18" s="9">
        <v>1191</v>
      </c>
      <c r="C18" s="2" t="s">
        <v>9</v>
      </c>
      <c r="D18" s="29">
        <v>12</v>
      </c>
      <c r="E18" s="10">
        <v>2</v>
      </c>
      <c r="F18" s="24">
        <v>2</v>
      </c>
      <c r="G18" s="24"/>
      <c r="H18" s="10"/>
      <c r="I18" s="24"/>
      <c r="J18" s="44">
        <f t="shared" si="0"/>
        <v>0</v>
      </c>
      <c r="K18" s="10"/>
      <c r="L18" s="1"/>
      <c r="M18" s="33"/>
      <c r="N18" s="26">
        <f t="shared" si="1"/>
        <v>0</v>
      </c>
      <c r="O18" s="27"/>
      <c r="P18" s="10"/>
      <c r="Q18" s="37"/>
      <c r="R18" s="48">
        <f t="shared" si="2"/>
        <v>0</v>
      </c>
      <c r="S18" s="13">
        <f t="shared" si="3"/>
        <v>2</v>
      </c>
      <c r="T18" s="13">
        <f t="shared" si="4"/>
        <v>2</v>
      </c>
      <c r="U18" s="16">
        <f t="shared" si="5"/>
        <v>0</v>
      </c>
    </row>
    <row r="19" spans="1:21" ht="13.5" thickBot="1">
      <c r="A19" s="1">
        <v>50</v>
      </c>
      <c r="B19" s="9">
        <v>1231</v>
      </c>
      <c r="C19" s="2" t="s">
        <v>10</v>
      </c>
      <c r="D19" s="29">
        <v>75</v>
      </c>
      <c r="E19" s="10">
        <v>8</v>
      </c>
      <c r="F19" s="24">
        <v>8</v>
      </c>
      <c r="G19" s="24"/>
      <c r="H19" s="10"/>
      <c r="I19" s="24"/>
      <c r="J19" s="44">
        <f t="shared" si="0"/>
        <v>0</v>
      </c>
      <c r="K19" s="10"/>
      <c r="L19" s="1"/>
      <c r="M19" s="33"/>
      <c r="N19" s="26">
        <f t="shared" si="1"/>
        <v>0</v>
      </c>
      <c r="O19" s="27"/>
      <c r="P19" s="10"/>
      <c r="Q19" s="37"/>
      <c r="R19" s="48">
        <f t="shared" si="2"/>
        <v>0</v>
      </c>
      <c r="S19" s="13">
        <f t="shared" si="3"/>
        <v>8</v>
      </c>
      <c r="T19" s="13">
        <f t="shared" si="4"/>
        <v>8</v>
      </c>
      <c r="U19" s="16">
        <f t="shared" si="5"/>
        <v>0</v>
      </c>
    </row>
    <row r="20" spans="1:21" ht="25.5" customHeight="1" thickBot="1">
      <c r="A20" s="1">
        <v>55</v>
      </c>
      <c r="B20" s="9">
        <v>1202</v>
      </c>
      <c r="C20" s="2" t="s">
        <v>11</v>
      </c>
      <c r="D20" s="29">
        <v>10</v>
      </c>
      <c r="E20" s="10">
        <v>1</v>
      </c>
      <c r="F20" s="24">
        <v>1</v>
      </c>
      <c r="G20" s="24"/>
      <c r="H20" s="10"/>
      <c r="I20" s="24"/>
      <c r="J20" s="44">
        <f t="shared" si="0"/>
        <v>0</v>
      </c>
      <c r="K20" s="10"/>
      <c r="L20" s="1"/>
      <c r="M20" s="33"/>
      <c r="N20" s="26">
        <f t="shared" si="1"/>
        <v>0</v>
      </c>
      <c r="O20" s="27"/>
      <c r="P20" s="10"/>
      <c r="Q20" s="37"/>
      <c r="R20" s="48">
        <f t="shared" si="2"/>
        <v>0</v>
      </c>
      <c r="S20" s="13">
        <f t="shared" si="3"/>
        <v>1</v>
      </c>
      <c r="T20" s="13">
        <f t="shared" si="4"/>
        <v>1</v>
      </c>
      <c r="U20" s="16">
        <f t="shared" si="5"/>
        <v>0</v>
      </c>
    </row>
    <row r="21" spans="1:21" ht="13.5" thickBot="1">
      <c r="A21" s="1">
        <v>56</v>
      </c>
      <c r="B21" s="9">
        <v>1212</v>
      </c>
      <c r="C21" s="2" t="s">
        <v>12</v>
      </c>
      <c r="D21" s="29">
        <v>25</v>
      </c>
      <c r="E21" s="10">
        <v>7</v>
      </c>
      <c r="F21" s="24">
        <v>7</v>
      </c>
      <c r="G21" s="24"/>
      <c r="H21" s="10"/>
      <c r="I21" s="24"/>
      <c r="J21" s="44">
        <f t="shared" si="0"/>
        <v>0</v>
      </c>
      <c r="K21" s="10">
        <v>5</v>
      </c>
      <c r="L21" s="1">
        <v>1</v>
      </c>
      <c r="M21" s="33">
        <v>1</v>
      </c>
      <c r="N21" s="26">
        <f t="shared" si="1"/>
        <v>0</v>
      </c>
      <c r="O21" s="27"/>
      <c r="P21" s="10"/>
      <c r="Q21" s="37"/>
      <c r="R21" s="48">
        <f t="shared" si="2"/>
        <v>0</v>
      </c>
      <c r="S21" s="13">
        <f t="shared" si="3"/>
        <v>8</v>
      </c>
      <c r="T21" s="13">
        <f t="shared" si="4"/>
        <v>8</v>
      </c>
      <c r="U21" s="16">
        <f t="shared" si="5"/>
        <v>0</v>
      </c>
    </row>
    <row r="22" spans="1:21" ht="13.5" thickBot="1">
      <c r="A22" s="1">
        <v>59</v>
      </c>
      <c r="B22" s="34">
        <v>2191</v>
      </c>
      <c r="C22" s="40" t="s">
        <v>13</v>
      </c>
      <c r="D22" s="41">
        <v>65</v>
      </c>
      <c r="E22" s="24">
        <v>10</v>
      </c>
      <c r="F22" s="24">
        <v>12</v>
      </c>
      <c r="G22" s="24"/>
      <c r="H22" s="24"/>
      <c r="I22" s="24"/>
      <c r="J22" s="44">
        <f t="shared" si="0"/>
        <v>2</v>
      </c>
      <c r="K22" s="24">
        <v>20</v>
      </c>
      <c r="L22" s="33">
        <v>2</v>
      </c>
      <c r="M22" s="33">
        <v>3</v>
      </c>
      <c r="N22" s="26">
        <f t="shared" si="1"/>
        <v>1</v>
      </c>
      <c r="O22" s="27">
        <v>15</v>
      </c>
      <c r="P22" s="24">
        <v>1</v>
      </c>
      <c r="Q22" s="36">
        <v>1</v>
      </c>
      <c r="R22" s="48">
        <f t="shared" si="2"/>
        <v>0</v>
      </c>
      <c r="S22" s="13">
        <f t="shared" si="3"/>
        <v>13</v>
      </c>
      <c r="T22" s="13">
        <f t="shared" si="4"/>
        <v>16</v>
      </c>
      <c r="U22" s="16">
        <f t="shared" si="5"/>
        <v>3</v>
      </c>
    </row>
    <row r="23" spans="1:21" ht="13.5" thickBot="1">
      <c r="A23" s="1">
        <v>61</v>
      </c>
      <c r="B23" s="9">
        <v>2201</v>
      </c>
      <c r="C23" s="2" t="s">
        <v>14</v>
      </c>
      <c r="D23" s="29">
        <v>25</v>
      </c>
      <c r="E23" s="10">
        <v>4</v>
      </c>
      <c r="F23" s="24">
        <v>4</v>
      </c>
      <c r="G23" s="24"/>
      <c r="H23" s="10"/>
      <c r="I23" s="24"/>
      <c r="J23" s="44">
        <f t="shared" si="0"/>
        <v>0</v>
      </c>
      <c r="K23" s="10">
        <v>4</v>
      </c>
      <c r="L23" s="1">
        <v>1</v>
      </c>
      <c r="M23" s="33">
        <v>1</v>
      </c>
      <c r="N23" s="26">
        <f t="shared" si="1"/>
        <v>0</v>
      </c>
      <c r="O23" s="27"/>
      <c r="P23" s="10"/>
      <c r="Q23" s="37"/>
      <c r="R23" s="48">
        <f t="shared" si="2"/>
        <v>0</v>
      </c>
      <c r="S23" s="13">
        <f t="shared" si="3"/>
        <v>5</v>
      </c>
      <c r="T23" s="13">
        <f t="shared" si="4"/>
        <v>5</v>
      </c>
      <c r="U23" s="16">
        <f t="shared" si="5"/>
        <v>0</v>
      </c>
    </row>
    <row r="24" spans="1:21" ht="26.25" thickBot="1">
      <c r="A24" s="1">
        <v>63</v>
      </c>
      <c r="B24" s="9">
        <v>1241</v>
      </c>
      <c r="C24" s="2" t="s">
        <v>43</v>
      </c>
      <c r="D24" s="29">
        <v>45</v>
      </c>
      <c r="E24" s="10">
        <v>2</v>
      </c>
      <c r="F24" s="24">
        <v>4</v>
      </c>
      <c r="G24" s="24"/>
      <c r="H24" s="10"/>
      <c r="I24" s="24"/>
      <c r="J24" s="44">
        <f t="shared" si="0"/>
        <v>2</v>
      </c>
      <c r="K24" s="10"/>
      <c r="L24" s="1"/>
      <c r="M24" s="33"/>
      <c r="N24" s="26">
        <f t="shared" si="1"/>
        <v>0</v>
      </c>
      <c r="O24" s="27"/>
      <c r="P24" s="10"/>
      <c r="Q24" s="37"/>
      <c r="R24" s="48">
        <f t="shared" si="2"/>
        <v>0</v>
      </c>
      <c r="S24" s="13">
        <f t="shared" si="3"/>
        <v>2</v>
      </c>
      <c r="T24" s="13">
        <f t="shared" si="4"/>
        <v>4</v>
      </c>
      <c r="U24" s="16">
        <f t="shared" si="5"/>
        <v>2</v>
      </c>
    </row>
    <row r="25" spans="1:21" ht="13.5" thickBot="1">
      <c r="A25" s="1">
        <v>66</v>
      </c>
      <c r="B25" s="9">
        <v>2221</v>
      </c>
      <c r="C25" s="2" t="s">
        <v>15</v>
      </c>
      <c r="D25" s="29">
        <v>25</v>
      </c>
      <c r="E25" s="10">
        <v>4</v>
      </c>
      <c r="F25" s="24">
        <v>4</v>
      </c>
      <c r="G25" s="24"/>
      <c r="H25" s="10"/>
      <c r="I25" s="24"/>
      <c r="J25" s="44">
        <f t="shared" si="0"/>
        <v>0</v>
      </c>
      <c r="K25" s="10"/>
      <c r="L25" s="1"/>
      <c r="M25" s="33"/>
      <c r="N25" s="26">
        <f t="shared" si="1"/>
        <v>0</v>
      </c>
      <c r="O25" s="27"/>
      <c r="P25" s="10"/>
      <c r="Q25" s="37"/>
      <c r="R25" s="48">
        <f t="shared" si="2"/>
        <v>0</v>
      </c>
      <c r="S25" s="13">
        <f t="shared" si="3"/>
        <v>4</v>
      </c>
      <c r="T25" s="13">
        <f t="shared" si="4"/>
        <v>4</v>
      </c>
      <c r="U25" s="16">
        <f t="shared" si="5"/>
        <v>0</v>
      </c>
    </row>
    <row r="26" spans="1:21" ht="13.5" thickBot="1">
      <c r="A26" s="1">
        <v>69</v>
      </c>
      <c r="B26" s="9">
        <v>2211</v>
      </c>
      <c r="C26" s="2" t="s">
        <v>16</v>
      </c>
      <c r="D26" s="29">
        <v>40</v>
      </c>
      <c r="E26" s="10">
        <v>5</v>
      </c>
      <c r="F26" s="24">
        <v>6</v>
      </c>
      <c r="G26" s="24"/>
      <c r="H26" s="10"/>
      <c r="I26" s="24"/>
      <c r="J26" s="44">
        <f t="shared" si="0"/>
        <v>1</v>
      </c>
      <c r="K26" s="10"/>
      <c r="L26" s="1"/>
      <c r="M26" s="33"/>
      <c r="N26" s="26">
        <f t="shared" si="1"/>
        <v>0</v>
      </c>
      <c r="O26" s="27"/>
      <c r="P26" s="10"/>
      <c r="Q26" s="37"/>
      <c r="R26" s="48">
        <f t="shared" si="2"/>
        <v>0</v>
      </c>
      <c r="S26" s="13">
        <f t="shared" si="3"/>
        <v>5</v>
      </c>
      <c r="T26" s="13">
        <f t="shared" si="4"/>
        <v>6</v>
      </c>
      <c r="U26" s="16">
        <f t="shared" si="5"/>
        <v>1</v>
      </c>
    </row>
    <row r="27" spans="1:21" ht="24" customHeight="1" thickBot="1">
      <c r="A27" s="1">
        <v>70</v>
      </c>
      <c r="B27" s="9">
        <v>2092</v>
      </c>
      <c r="C27" s="2" t="s">
        <v>17</v>
      </c>
      <c r="D27" s="29">
        <v>15</v>
      </c>
      <c r="E27" s="10">
        <v>2</v>
      </c>
      <c r="F27" s="24">
        <v>2</v>
      </c>
      <c r="G27" s="24"/>
      <c r="H27" s="10"/>
      <c r="I27" s="24"/>
      <c r="J27" s="44">
        <f t="shared" si="0"/>
        <v>0</v>
      </c>
      <c r="K27" s="10"/>
      <c r="L27" s="1"/>
      <c r="M27" s="33"/>
      <c r="N27" s="26">
        <f t="shared" si="1"/>
        <v>0</v>
      </c>
      <c r="O27" s="27"/>
      <c r="P27" s="10"/>
      <c r="Q27" s="37"/>
      <c r="R27" s="48">
        <f t="shared" si="2"/>
        <v>0</v>
      </c>
      <c r="S27" s="13">
        <f t="shared" si="3"/>
        <v>2</v>
      </c>
      <c r="T27" s="13">
        <f t="shared" si="4"/>
        <v>2</v>
      </c>
      <c r="U27" s="16">
        <f t="shared" si="5"/>
        <v>0</v>
      </c>
    </row>
    <row r="28" spans="1:21" ht="13.5" thickBot="1">
      <c r="A28" s="33">
        <v>72</v>
      </c>
      <c r="B28" s="34">
        <v>1252</v>
      </c>
      <c r="C28" s="40" t="s">
        <v>18</v>
      </c>
      <c r="D28" s="41">
        <v>49</v>
      </c>
      <c r="E28" s="24">
        <v>6</v>
      </c>
      <c r="F28" s="24">
        <v>6</v>
      </c>
      <c r="G28" s="24"/>
      <c r="H28" s="24"/>
      <c r="I28" s="24"/>
      <c r="J28" s="44">
        <f t="shared" si="0"/>
        <v>0</v>
      </c>
      <c r="K28" s="24">
        <v>15</v>
      </c>
      <c r="L28" s="42">
        <v>1</v>
      </c>
      <c r="M28" s="33">
        <v>2</v>
      </c>
      <c r="N28" s="26">
        <f t="shared" si="1"/>
        <v>1</v>
      </c>
      <c r="O28" s="27">
        <v>25</v>
      </c>
      <c r="P28" s="24">
        <v>2</v>
      </c>
      <c r="Q28" s="36">
        <v>2</v>
      </c>
      <c r="R28" s="48">
        <f t="shared" si="2"/>
        <v>0</v>
      </c>
      <c r="S28" s="13">
        <f t="shared" si="3"/>
        <v>9</v>
      </c>
      <c r="T28" s="13">
        <f t="shared" si="4"/>
        <v>10</v>
      </c>
      <c r="U28" s="16">
        <f t="shared" si="5"/>
        <v>1</v>
      </c>
    </row>
    <row r="29" spans="1:21" ht="13.5" thickBot="1">
      <c r="A29" s="1">
        <v>74</v>
      </c>
      <c r="B29" s="9">
        <v>1291</v>
      </c>
      <c r="C29" s="2" t="s">
        <v>19</v>
      </c>
      <c r="D29" s="29">
        <v>26</v>
      </c>
      <c r="E29" s="10">
        <v>3</v>
      </c>
      <c r="F29" s="24">
        <v>3</v>
      </c>
      <c r="G29" s="24"/>
      <c r="H29" s="10"/>
      <c r="I29" s="24"/>
      <c r="J29" s="44">
        <f t="shared" si="0"/>
        <v>0</v>
      </c>
      <c r="K29" s="10"/>
      <c r="L29" s="1"/>
      <c r="M29" s="33"/>
      <c r="N29" s="26">
        <f t="shared" si="1"/>
        <v>0</v>
      </c>
      <c r="O29" s="27"/>
      <c r="P29" s="10"/>
      <c r="Q29" s="37"/>
      <c r="R29" s="48">
        <f t="shared" si="2"/>
        <v>0</v>
      </c>
      <c r="S29" s="13">
        <f t="shared" si="3"/>
        <v>3</v>
      </c>
      <c r="T29" s="13">
        <f t="shared" si="4"/>
        <v>3</v>
      </c>
      <c r="U29" s="16">
        <f t="shared" si="5"/>
        <v>0</v>
      </c>
    </row>
    <row r="30" spans="1:21" ht="13.5" thickBot="1">
      <c r="A30" s="1">
        <v>80</v>
      </c>
      <c r="B30" s="9">
        <v>1311</v>
      </c>
      <c r="C30" s="2" t="s">
        <v>20</v>
      </c>
      <c r="D30" s="29">
        <v>85</v>
      </c>
      <c r="E30" s="10">
        <v>6</v>
      </c>
      <c r="F30" s="24">
        <v>7</v>
      </c>
      <c r="G30" s="24"/>
      <c r="H30" s="10"/>
      <c r="I30" s="24"/>
      <c r="J30" s="44">
        <f t="shared" si="0"/>
        <v>1</v>
      </c>
      <c r="K30" s="10"/>
      <c r="L30" s="1"/>
      <c r="M30" s="33"/>
      <c r="N30" s="26">
        <f t="shared" si="1"/>
        <v>0</v>
      </c>
      <c r="O30" s="27"/>
      <c r="P30" s="10"/>
      <c r="Q30" s="37"/>
      <c r="R30" s="48">
        <f t="shared" si="2"/>
        <v>0</v>
      </c>
      <c r="S30" s="13">
        <f t="shared" si="3"/>
        <v>6</v>
      </c>
      <c r="T30" s="13">
        <f t="shared" si="4"/>
        <v>7</v>
      </c>
      <c r="U30" s="16">
        <f t="shared" si="5"/>
        <v>1</v>
      </c>
    </row>
    <row r="31" spans="1:21" ht="13.5" thickBot="1">
      <c r="A31" s="1">
        <v>81</v>
      </c>
      <c r="B31" s="9">
        <v>1333</v>
      </c>
      <c r="C31" s="2" t="s">
        <v>21</v>
      </c>
      <c r="D31" s="29">
        <v>50</v>
      </c>
      <c r="E31" s="10">
        <v>3</v>
      </c>
      <c r="F31" s="24">
        <v>5</v>
      </c>
      <c r="G31" s="24"/>
      <c r="H31" s="10"/>
      <c r="I31" s="24"/>
      <c r="J31" s="44">
        <f t="shared" si="0"/>
        <v>2</v>
      </c>
      <c r="K31" s="10"/>
      <c r="L31" s="1"/>
      <c r="M31" s="33"/>
      <c r="N31" s="26">
        <f t="shared" si="1"/>
        <v>0</v>
      </c>
      <c r="O31" s="27"/>
      <c r="P31" s="10"/>
      <c r="Q31" s="37"/>
      <c r="R31" s="48">
        <f t="shared" si="2"/>
        <v>0</v>
      </c>
      <c r="S31" s="13">
        <f t="shared" si="3"/>
        <v>3</v>
      </c>
      <c r="T31" s="13">
        <f t="shared" si="4"/>
        <v>5</v>
      </c>
      <c r="U31" s="16">
        <f t="shared" si="5"/>
        <v>2</v>
      </c>
    </row>
    <row r="32" spans="1:21" ht="13.5" thickBot="1">
      <c r="A32" s="1">
        <v>91</v>
      </c>
      <c r="B32" s="9">
        <v>2301</v>
      </c>
      <c r="C32" s="2" t="s">
        <v>22</v>
      </c>
      <c r="D32" s="29">
        <v>40</v>
      </c>
      <c r="E32" s="10">
        <v>4</v>
      </c>
      <c r="F32" s="24">
        <v>5</v>
      </c>
      <c r="G32" s="24"/>
      <c r="H32" s="10"/>
      <c r="I32" s="24"/>
      <c r="J32" s="44">
        <f t="shared" si="0"/>
        <v>1</v>
      </c>
      <c r="K32" s="10"/>
      <c r="L32" s="1"/>
      <c r="M32" s="33"/>
      <c r="N32" s="26">
        <f t="shared" si="1"/>
        <v>0</v>
      </c>
      <c r="O32" s="27"/>
      <c r="P32" s="10"/>
      <c r="Q32" s="37"/>
      <c r="R32" s="48">
        <f t="shared" si="2"/>
        <v>0</v>
      </c>
      <c r="S32" s="13">
        <f t="shared" si="3"/>
        <v>4</v>
      </c>
      <c r="T32" s="13">
        <f t="shared" si="4"/>
        <v>5</v>
      </c>
      <c r="U32" s="16">
        <f t="shared" si="5"/>
        <v>1</v>
      </c>
    </row>
    <row r="33" spans="1:21" ht="27.75" customHeight="1" thickBot="1">
      <c r="A33" s="54" t="s">
        <v>33</v>
      </c>
      <c r="B33" s="55"/>
      <c r="C33" s="56"/>
      <c r="D33" s="30">
        <v>1147</v>
      </c>
      <c r="E33" s="7">
        <f>SUM(E7:E32)</f>
        <v>128</v>
      </c>
      <c r="F33" s="25">
        <f>SUM(F7:F32)</f>
        <v>143</v>
      </c>
      <c r="G33" s="25">
        <v>98</v>
      </c>
      <c r="H33" s="7">
        <f>SUM(H7:H32)</f>
        <v>8</v>
      </c>
      <c r="I33" s="25">
        <f>SUM(I7:I32)</f>
        <v>10</v>
      </c>
      <c r="J33" s="44">
        <f t="shared" si="0"/>
        <v>17</v>
      </c>
      <c r="K33" s="7">
        <f>SUM(K7:K32)</f>
        <v>120</v>
      </c>
      <c r="L33" s="9">
        <f>SUM(L7:L32)</f>
        <v>15</v>
      </c>
      <c r="M33" s="34">
        <f>SUM(M7:M32)</f>
        <v>18</v>
      </c>
      <c r="N33" s="26">
        <f t="shared" si="1"/>
        <v>3</v>
      </c>
      <c r="O33" s="21">
        <f>SUM(O7:O32)</f>
        <v>80</v>
      </c>
      <c r="P33" s="7">
        <f>SUM(P7:P32)</f>
        <v>7</v>
      </c>
      <c r="Q33" s="25">
        <f>SUM(Q7:Q32)</f>
        <v>8</v>
      </c>
      <c r="R33" s="48">
        <f t="shared" si="2"/>
        <v>1</v>
      </c>
      <c r="S33" s="13">
        <f t="shared" si="3"/>
        <v>158</v>
      </c>
      <c r="T33" s="31">
        <f t="shared" si="4"/>
        <v>179</v>
      </c>
      <c r="U33" s="16">
        <f t="shared" si="5"/>
        <v>21</v>
      </c>
    </row>
    <row r="34" spans="1:19" ht="13.5" thickBot="1">
      <c r="A34" s="5"/>
      <c r="B34" s="5"/>
      <c r="C34" s="6"/>
      <c r="D34" s="6"/>
      <c r="E34" s="6"/>
      <c r="F34" s="5"/>
      <c r="G34" s="5"/>
      <c r="H34" s="5"/>
      <c r="I34" s="5"/>
      <c r="J34" s="17"/>
      <c r="K34" s="17"/>
      <c r="L34" s="20"/>
      <c r="M34" s="35"/>
      <c r="N34" s="45"/>
      <c r="O34" s="18"/>
      <c r="P34" s="5"/>
      <c r="Q34" s="17"/>
      <c r="R34" s="17"/>
      <c r="S34" s="5"/>
    </row>
    <row r="35" spans="3:12" ht="76.5" customHeight="1">
      <c r="C35" s="38" t="s">
        <v>35</v>
      </c>
      <c r="D35" t="s">
        <v>36</v>
      </c>
      <c r="G35" s="50" t="s">
        <v>42</v>
      </c>
      <c r="H35" s="50"/>
      <c r="I35" s="50"/>
      <c r="J35" s="50"/>
      <c r="K35" s="50"/>
      <c r="L35" s="15"/>
    </row>
  </sheetData>
  <mergeCells count="12">
    <mergeCell ref="G35:K35"/>
    <mergeCell ref="K5:M5"/>
    <mergeCell ref="G5:I5"/>
    <mergeCell ref="A33:C33"/>
    <mergeCell ref="A5:A6"/>
    <mergeCell ref="B5:B6"/>
    <mergeCell ref="C5:C6"/>
    <mergeCell ref="D5:F5"/>
    <mergeCell ref="U5:U6"/>
    <mergeCell ref="T5:T6"/>
    <mergeCell ref="O5:Q5"/>
    <mergeCell ref="S5:S6"/>
  </mergeCells>
  <printOptions/>
  <pageMargins left="0" right="0" top="0.01" bottom="0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DUMITRASCU</dc:creator>
  <cp:keywords/>
  <dc:description/>
  <cp:lastModifiedBy>drina.albu</cp:lastModifiedBy>
  <cp:lastPrinted>2016-08-12T10:12:49Z</cp:lastPrinted>
  <dcterms:created xsi:type="dcterms:W3CDTF">2013-04-16T07:56:04Z</dcterms:created>
  <dcterms:modified xsi:type="dcterms:W3CDTF">2016-08-12T10:12:59Z</dcterms:modified>
  <cp:category/>
  <cp:version/>
  <cp:contentType/>
  <cp:contentStatus/>
</cp:coreProperties>
</file>